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Z\Downloads\langfahrtwettbewerb2023\"/>
    </mc:Choice>
  </mc:AlternateContent>
  <xr:revisionPtr revIDLastSave="0" documentId="13_ncr:1_{73502DEE-1D06-45DD-AECA-AC5CB5830C92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Meldebogen_Langfahrtwettb_m_Anl" sheetId="1" r:id="rId1"/>
    <sheet name="Liste" sheetId="2" state="hidden" r:id="rId2"/>
    <sheet name="Entfernungstabelle" sheetId="3" state="hidden" r:id="rId3"/>
  </sheets>
  <definedNames>
    <definedName name="_xlnm.Print_Area" localSheetId="0">Meldebogen_Langfahrtwettb_m_Anl!$A$1:$O$130</definedName>
    <definedName name="_xlnm.Print_Titles" localSheetId="0">Meldebogen_Langfahrtwettb_m_Anl!$15:$16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18" i="1"/>
  <c r="H18" i="1"/>
  <c r="G34" i="1"/>
  <c r="H34" i="1"/>
  <c r="G35" i="1"/>
  <c r="H35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H17" i="1"/>
  <c r="G17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G42" i="2"/>
  <c r="O104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29" i="1"/>
  <c r="O27" i="1"/>
  <c r="O23" i="1"/>
  <c r="O21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39" i="1"/>
  <c r="O35" i="1"/>
  <c r="O32" i="1"/>
  <c r="O30" i="1"/>
  <c r="O20" i="1"/>
  <c r="O86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4" i="1"/>
  <c r="O46" i="1"/>
  <c r="O43" i="1"/>
  <c r="O42" i="1"/>
  <c r="O41" i="1"/>
  <c r="O40" i="1"/>
  <c r="O38" i="1"/>
  <c r="O37" i="1"/>
  <c r="O36" i="1"/>
  <c r="O34" i="1"/>
  <c r="O19" i="1"/>
  <c r="O18" i="1"/>
  <c r="O17" i="1"/>
  <c r="O33" i="1"/>
  <c r="O31" i="1"/>
  <c r="O28" i="1"/>
  <c r="O26" i="1"/>
  <c r="O25" i="1"/>
  <c r="O24" i="1"/>
  <c r="O22" i="1"/>
  <c r="M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L8" authorId="0" shapeId="0" xr:uid="{00000000-0006-0000-0000-000001000000}">
      <text>
        <r>
          <rPr>
            <b/>
            <sz val="8"/>
            <color indexed="81"/>
            <rFont val="Segoe UI"/>
            <family val="2"/>
          </rPr>
          <t>A =
Offene Sportboote und Schlauchboote</t>
        </r>
      </text>
    </comment>
    <comment ref="M8" authorId="0" shapeId="0" xr:uid="{00000000-0006-0000-0000-000002000000}">
      <text>
        <r>
          <rPr>
            <b/>
            <sz val="8"/>
            <color indexed="81"/>
            <rFont val="Segoe UI"/>
            <family val="2"/>
          </rPr>
          <t>B =
Kajütboote und Daycruiser, mit Pkw trailerbar</t>
        </r>
      </text>
    </comment>
    <comment ref="N8" authorId="0" shapeId="0" xr:uid="{00000000-0006-0000-0000-000003000000}">
      <text>
        <r>
          <rPr>
            <sz val="8"/>
            <color indexed="81"/>
            <rFont val="Segoe UI"/>
            <family val="2"/>
          </rPr>
          <t xml:space="preserve">C =
Motoryachten (Verdränger, Gleiter), nicht mit Pkw trailerbar
</t>
        </r>
      </text>
    </comment>
    <comment ref="O8" authorId="0" shapeId="0" xr:uid="{00000000-0006-0000-0000-000004000000}">
      <text>
        <r>
          <rPr>
            <b/>
            <sz val="8"/>
            <color indexed="81"/>
            <rFont val="Segoe UI"/>
            <family val="2"/>
          </rPr>
          <t>D =
Jugendwettbewerb für Jugendliche im Alter von 16 bis 21 Jahren</t>
        </r>
      </text>
    </comment>
  </commentList>
</comments>
</file>

<file path=xl/sharedStrings.xml><?xml version="1.0" encoding="utf-8"?>
<sst xmlns="http://schemas.openxmlformats.org/spreadsheetml/2006/main" count="261" uniqueCount="73">
  <si>
    <t>Gesamtpunktzahl:</t>
  </si>
  <si>
    <t>Nr</t>
  </si>
  <si>
    <t>Datum</t>
  </si>
  <si>
    <t>Neckarfahrten</t>
  </si>
  <si>
    <t>Andere Reviere</t>
  </si>
  <si>
    <t>Trailerfahrten</t>
  </si>
  <si>
    <t>TT</t>
  </si>
  <si>
    <t>Punkte</t>
  </si>
  <si>
    <t>von</t>
  </si>
  <si>
    <t>nach</t>
  </si>
  <si>
    <t>km</t>
  </si>
  <si>
    <t>Schl.</t>
  </si>
  <si>
    <t>km</t>
  </si>
  <si>
    <t>WE</t>
  </si>
  <si>
    <t>Urlaub</t>
  </si>
  <si>
    <t>Für Trailerfahrten bis 100 km bitte 100 eintragen. Für Trailerfahrten bis 200 km bitte ein X eintragen.</t>
  </si>
  <si>
    <t xml:space="preserve">       Reiseweg</t>
  </si>
  <si>
    <t>A</t>
  </si>
  <si>
    <t>B</t>
  </si>
  <si>
    <t>C</t>
  </si>
  <si>
    <t>D</t>
  </si>
  <si>
    <t xml:space="preserve"> </t>
  </si>
  <si>
    <t>Klasse ankreuzen</t>
  </si>
  <si>
    <t>Unterschrift Teilnehmer</t>
  </si>
  <si>
    <t>Clubbesuch</t>
  </si>
  <si>
    <t>Anleitung Langfahrtwettbewerb Neckar:</t>
  </si>
  <si>
    <t>Name, Vorname</t>
  </si>
  <si>
    <t>Bitte tragen Sie Ihre Boots-Klasse in den Meldebogen ein, Meldebögen ohne Klassenangabe werden nicht mehr gewertet.</t>
  </si>
  <si>
    <t>bitte nur die tatsächlich gefahrenen Kilometer und die Anzahl der Schleusen eintragen.</t>
  </si>
  <si>
    <t>Das vorliegende Formular erkennt Clubbesuche, wenn Sie ein x setzen und rechnet die Punkte selbst aus.</t>
  </si>
  <si>
    <t>Das vorliegende Formular rechnet die Punkte für die Teilnahme an der Sternfahrt selbst aus, bitte nur ein x setzen.</t>
  </si>
  <si>
    <t>Der/die im Meldebogen eingetragene(n) Namen werden auf dem zu gewinnenden Pokal angebracht</t>
  </si>
  <si>
    <t>Das vorliegende Formular rechnet die Punkte aus Kilometern und Schleusen selbständig aus,</t>
  </si>
  <si>
    <t>MYC Esslingen</t>
  </si>
  <si>
    <t>YC Plochingen</t>
  </si>
  <si>
    <t>MBC Benningen</t>
  </si>
  <si>
    <t>Clubs</t>
  </si>
  <si>
    <t xml:space="preserve">Entfernungstabelle Neckar </t>
  </si>
  <si>
    <t>Neckarmündung</t>
  </si>
  <si>
    <t>Schlierbach</t>
  </si>
  <si>
    <t>Hirschhorn</t>
  </si>
  <si>
    <t>Eberbach</t>
  </si>
  <si>
    <t>Lindach</t>
  </si>
  <si>
    <t>Binau</t>
  </si>
  <si>
    <t>WMBC Heilbronn</t>
  </si>
  <si>
    <t>Marinek.Heilbronn</t>
  </si>
  <si>
    <t>Lauffen</t>
  </si>
  <si>
    <t>Schleusen</t>
  </si>
  <si>
    <t>Wird der WMBC Heilbronn über die Schleuse Heilbronn angefahren , erhöht sich die zurückgelegte Distanz um zwei Kilometer.</t>
  </si>
  <si>
    <t>WSG Stgt-Hofen</t>
  </si>
  <si>
    <t>WSV Neckarrems</t>
  </si>
  <si>
    <t>WSFN Neckarhäuserhof</t>
  </si>
  <si>
    <t>SBC Frahm-Obrigheim</t>
  </si>
  <si>
    <t>MCMN Mittlerer Neckar Offenau</t>
  </si>
  <si>
    <t>NWSV Neckargmünd</t>
  </si>
  <si>
    <t>MBC/MYC  Heidelberg</t>
  </si>
  <si>
    <t>MYCN Zwingenberg Neckar</t>
  </si>
  <si>
    <t>MBCP Poppenweiler</t>
  </si>
  <si>
    <t>WSV Pleidelsheim</t>
  </si>
  <si>
    <t>BHW Besigheim</t>
  </si>
  <si>
    <t>WSV Osthafen Heilbronn</t>
  </si>
  <si>
    <t>YC Sund / Bad Friedrichshall</t>
  </si>
  <si>
    <t>HBV Haßmersheim</t>
  </si>
  <si>
    <t xml:space="preserve">Schleusentabelle Neckar </t>
  </si>
  <si>
    <t>Anzahl Jugendlicher, die an LM, DM, EM, WM teilgenommen haben</t>
  </si>
  <si>
    <r>
      <t xml:space="preserve">Das vorliegende Formular erkennt </t>
    </r>
    <r>
      <rPr>
        <b/>
        <sz val="10"/>
        <color indexed="8"/>
        <rFont val="Arial"/>
        <family val="2"/>
      </rPr>
      <t>Tagestouren (TT)</t>
    </r>
    <r>
      <rPr>
        <sz val="10"/>
        <color rgb="FF000000"/>
        <rFont val="Arial"/>
        <family val="2"/>
      </rPr>
      <t xml:space="preserve"> und rechnet diese selbst aus. </t>
    </r>
  </si>
  <si>
    <t>Verein</t>
  </si>
  <si>
    <t>Bootsname</t>
  </si>
  <si>
    <t>Teilnahme an der Neckarsternfahrt ankreuzen</t>
  </si>
  <si>
    <t>geprüft, Club</t>
  </si>
  <si>
    <t>geprüft, Auswertung</t>
  </si>
  <si>
    <t>Bitte die Club´s oder Vereine aus dem Feld nehmen, dann Rechnet die Tabelle selbst. Es kann aber auch frei eingegeben werden.</t>
  </si>
  <si>
    <t>Langfahrtwettbewerb Neckar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</si>
</sst>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"/>
    <numFmt numFmtId="165" formatCode="dd/mm/yy\ "/>
  </numFmts>
  <fonts count="19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20"/>
      <color rgb="FF000000"/>
      <name val="Arial"/>
      <family val="2"/>
    </font>
    <font>
      <b/>
      <sz val="20"/>
      <color rgb="FFFF0000"/>
      <name val="Arial"/>
      <family val="2"/>
    </font>
    <font>
      <sz val="10"/>
      <color indexed="8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dashed">
        <color auto="1"/>
      </right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40" xfId="0" applyBorder="1" applyAlignment="1">
      <alignment horizontal="left" textRotation="255"/>
    </xf>
    <xf numFmtId="0" fontId="0" fillId="0" borderId="1" xfId="0" applyBorder="1" applyAlignment="1">
      <alignment horizontal="center" vertical="center" textRotation="180"/>
    </xf>
    <xf numFmtId="0" fontId="0" fillId="2" borderId="1" xfId="0" applyFill="1" applyBorder="1" applyAlignment="1">
      <alignment horizontal="center" vertical="center" textRotation="180"/>
    </xf>
    <xf numFmtId="0" fontId="0" fillId="3" borderId="1" xfId="0" applyFill="1" applyBorder="1" applyAlignment="1">
      <alignment horizontal="center" vertical="center" textRotation="180"/>
    </xf>
    <xf numFmtId="0" fontId="0" fillId="0" borderId="0" xfId="0" applyAlignment="1">
      <alignment textRotation="255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165" fontId="6" fillId="0" borderId="18" xfId="0" applyNumberFormat="1" applyFont="1" applyBorder="1" applyAlignment="1" applyProtection="1">
      <alignment vertical="center"/>
      <protection locked="0"/>
    </xf>
    <xf numFmtId="164" fontId="6" fillId="0" borderId="20" xfId="0" applyNumberFormat="1" applyFont="1" applyBorder="1" applyAlignment="1" applyProtection="1">
      <alignment horizontal="right" vertical="center"/>
      <protection locked="0"/>
    </xf>
    <xf numFmtId="16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64" fontId="6" fillId="0" borderId="24" xfId="0" applyNumberFormat="1" applyFont="1" applyBorder="1" applyAlignment="1">
      <alignment vertical="center"/>
    </xf>
    <xf numFmtId="165" fontId="6" fillId="0" borderId="26" xfId="0" applyNumberFormat="1" applyFont="1" applyBorder="1" applyAlignment="1" applyProtection="1">
      <alignment vertical="center"/>
      <protection locked="0"/>
    </xf>
    <xf numFmtId="164" fontId="6" fillId="0" borderId="27" xfId="0" applyNumberFormat="1" applyFont="1" applyBorder="1" applyAlignment="1" applyProtection="1">
      <alignment horizontal="right" vertical="center"/>
      <protection locked="0"/>
    </xf>
    <xf numFmtId="164" fontId="6" fillId="0" borderId="28" xfId="0" applyNumberFormat="1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164" fontId="6" fillId="0" borderId="3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164" fontId="8" fillId="0" borderId="17" xfId="0" applyNumberFormat="1" applyFont="1" applyBorder="1" applyAlignment="1">
      <alignment vertical="center"/>
    </xf>
    <xf numFmtId="164" fontId="8" fillId="0" borderId="25" xfId="0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64" fontId="8" fillId="0" borderId="0" xfId="0" applyNumberFormat="1" applyFont="1" applyAlignment="1">
      <alignment vertical="center"/>
    </xf>
    <xf numFmtId="0" fontId="6" fillId="0" borderId="19" xfId="0" applyFont="1" applyBorder="1" applyAlignment="1" applyProtection="1">
      <alignment vertical="center"/>
      <protection locked="0"/>
    </xf>
    <xf numFmtId="164" fontId="6" fillId="0" borderId="21" xfId="0" applyNumberFormat="1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164" fontId="6" fillId="0" borderId="22" xfId="0" applyNumberFormat="1" applyFont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64" fontId="6" fillId="0" borderId="29" xfId="0" applyNumberFormat="1" applyFont="1" applyBorder="1" applyAlignment="1" applyProtection="1">
      <alignment horizontal="right" vertical="center"/>
      <protection locked="0"/>
    </xf>
    <xf numFmtId="164" fontId="8" fillId="0" borderId="47" xfId="0" applyNumberFormat="1" applyFont="1" applyBorder="1" applyAlignment="1">
      <alignment vertical="center"/>
    </xf>
    <xf numFmtId="165" fontId="6" fillId="0" borderId="48" xfId="0" applyNumberFormat="1" applyFont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164" fontId="6" fillId="0" borderId="51" xfId="0" applyNumberFormat="1" applyFont="1" applyBorder="1" applyAlignment="1" applyProtection="1">
      <alignment horizontal="right" vertical="center"/>
      <protection locked="0"/>
    </xf>
    <xf numFmtId="164" fontId="6" fillId="0" borderId="50" xfId="0" applyNumberFormat="1" applyFont="1" applyBorder="1" applyAlignment="1" applyProtection="1">
      <alignment horizontal="right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6" fillId="0" borderId="52" xfId="0" applyNumberFormat="1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164" fontId="6" fillId="0" borderId="5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0" applyNumberFormat="1" applyFont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vertical="center" wrapText="1"/>
    </xf>
    <xf numFmtId="0" fontId="6" fillId="5" borderId="2" xfId="0" applyFont="1" applyFill="1" applyBorder="1" applyAlignment="1">
      <alignment horizontal="center" vertical="center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>
      <alignment horizontal="left" vertical="center" wrapText="1"/>
    </xf>
    <xf numFmtId="0" fontId="10" fillId="5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>
      <alignment horizontal="center" vertical="center" shrinkToFit="1"/>
    </xf>
    <xf numFmtId="0" fontId="7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>
      <alignment horizontal="left" vertical="center"/>
    </xf>
    <xf numFmtId="0" fontId="6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49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0" fontId="16" fillId="5" borderId="44" xfId="0" applyFont="1" applyFill="1" applyBorder="1" applyAlignment="1">
      <alignment horizontal="left" vertical="center" wrapText="1"/>
    </xf>
    <xf numFmtId="0" fontId="16" fillId="5" borderId="45" xfId="0" applyFont="1" applyFill="1" applyBorder="1" applyAlignment="1">
      <alignment horizontal="left" vertical="center" wrapText="1"/>
    </xf>
    <xf numFmtId="0" fontId="16" fillId="5" borderId="46" xfId="0" applyFont="1" applyFill="1" applyBorder="1" applyAlignment="1">
      <alignment horizontal="left" vertical="center" wrapText="1"/>
    </xf>
    <xf numFmtId="14" fontId="7" fillId="0" borderId="44" xfId="0" applyNumberFormat="1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9" fontId="7" fillId="0" borderId="44" xfId="0" applyNumberFormat="1" applyFont="1" applyBorder="1" applyAlignment="1">
      <alignment horizontal="left" vertical="center"/>
    </xf>
    <xf numFmtId="49" fontId="7" fillId="0" borderId="45" xfId="0" applyNumberFormat="1" applyFont="1" applyBorder="1" applyAlignment="1">
      <alignment horizontal="left" vertical="center"/>
    </xf>
    <xf numFmtId="49" fontId="7" fillId="0" borderId="46" xfId="0" applyNumberFormat="1" applyFont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 wrapText="1"/>
    </xf>
    <xf numFmtId="14" fontId="6" fillId="0" borderId="34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3"/>
  <sheetViews>
    <sheetView showGridLines="0" tabSelected="1" zoomScale="90" zoomScaleNormal="90" zoomScalePageLayoutView="90" workbookViewId="0">
      <selection activeCell="F17" sqref="F17"/>
    </sheetView>
  </sheetViews>
  <sheetFormatPr baseColWidth="10" defaultColWidth="10.46484375" defaultRowHeight="15" x14ac:dyDescent="0.45"/>
  <cols>
    <col min="1" max="1" width="4.6640625" style="17" customWidth="1"/>
    <col min="2" max="3" width="10.46484375" style="17" customWidth="1"/>
    <col min="4" max="4" width="3.46484375" style="17" customWidth="1"/>
    <col min="5" max="5" width="18.46484375" style="17" customWidth="1"/>
    <col min="6" max="6" width="32.46484375" style="17" customWidth="1"/>
    <col min="7" max="7" width="7.796875" style="17" customWidth="1"/>
    <col min="8" max="8" width="5" style="17" customWidth="1"/>
    <col min="9" max="9" width="11.46484375" style="17" customWidth="1"/>
    <col min="10" max="10" width="8.6640625" style="17" customWidth="1"/>
    <col min="11" max="11" width="8" style="17" customWidth="1"/>
    <col min="12" max="13" width="5.6640625" style="17" customWidth="1"/>
    <col min="14" max="14" width="5.6640625" style="31" customWidth="1"/>
    <col min="15" max="15" width="7.1328125" style="17" customWidth="1"/>
    <col min="16" max="16384" width="10.46484375" style="17"/>
  </cols>
  <sheetData>
    <row r="1" spans="1:19" ht="25.15" x14ac:dyDescent="0.45">
      <c r="A1" s="126" t="s">
        <v>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9" x14ac:dyDescent="0.4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18"/>
    </row>
    <row r="3" spans="1:19" x14ac:dyDescent="0.45">
      <c r="A3" s="117"/>
      <c r="B3" s="118"/>
      <c r="C3" s="119"/>
      <c r="D3" s="127"/>
      <c r="E3" s="128"/>
      <c r="F3" s="128"/>
      <c r="G3" s="127"/>
      <c r="H3" s="128"/>
      <c r="I3" s="128"/>
      <c r="J3" s="128"/>
      <c r="K3" s="127"/>
      <c r="L3" s="128"/>
      <c r="M3" s="128"/>
      <c r="N3" s="128"/>
      <c r="O3" s="129"/>
    </row>
    <row r="4" spans="1:19" x14ac:dyDescent="0.45">
      <c r="A4" s="73" t="s">
        <v>2</v>
      </c>
      <c r="B4" s="74"/>
      <c r="C4" s="75"/>
      <c r="D4" s="73" t="s">
        <v>26</v>
      </c>
      <c r="E4" s="74"/>
      <c r="F4" s="74"/>
      <c r="G4" s="73" t="s">
        <v>66</v>
      </c>
      <c r="H4" s="75"/>
      <c r="I4" s="75"/>
      <c r="J4" s="75"/>
      <c r="K4" s="73" t="s">
        <v>67</v>
      </c>
      <c r="L4" s="76"/>
      <c r="M4" s="76"/>
      <c r="N4" s="76"/>
      <c r="O4" s="76"/>
    </row>
    <row r="5" spans="1:19" ht="5.55" customHeight="1" x14ac:dyDescent="0.45">
      <c r="A5" s="77"/>
      <c r="B5" s="77"/>
      <c r="C5" s="77"/>
      <c r="D5" s="78"/>
      <c r="E5" s="79"/>
      <c r="F5" s="79"/>
      <c r="G5" s="78"/>
      <c r="H5" s="77"/>
      <c r="I5" s="77"/>
      <c r="J5" s="77"/>
      <c r="K5" s="77"/>
      <c r="L5" s="77"/>
      <c r="M5" s="77"/>
      <c r="N5" s="77"/>
      <c r="O5" s="77"/>
    </row>
    <row r="6" spans="1:19" x14ac:dyDescent="0.45">
      <c r="A6" s="77"/>
      <c r="B6" s="77"/>
      <c r="C6" s="77"/>
      <c r="D6" s="78"/>
      <c r="E6" s="79"/>
      <c r="F6" s="79"/>
      <c r="G6" s="78"/>
      <c r="H6" s="77"/>
      <c r="I6" s="77"/>
      <c r="J6" s="77"/>
      <c r="K6" s="77"/>
      <c r="L6" s="130" t="s">
        <v>22</v>
      </c>
      <c r="M6" s="130"/>
      <c r="N6" s="130"/>
      <c r="O6" s="130"/>
    </row>
    <row r="7" spans="1:19" x14ac:dyDescent="0.45">
      <c r="A7" s="114" t="s">
        <v>68</v>
      </c>
      <c r="B7" s="115"/>
      <c r="C7" s="115"/>
      <c r="D7" s="115"/>
      <c r="E7" s="115"/>
      <c r="F7" s="115"/>
      <c r="G7" s="116"/>
      <c r="H7" s="40"/>
      <c r="I7" s="79"/>
      <c r="J7" s="82"/>
      <c r="K7" s="79"/>
      <c r="L7" s="41"/>
      <c r="M7" s="41"/>
      <c r="N7" s="41" t="s">
        <v>21</v>
      </c>
      <c r="O7" s="41"/>
    </row>
    <row r="8" spans="1:19" ht="15" customHeight="1" x14ac:dyDescent="0.45">
      <c r="A8" s="114" t="s">
        <v>64</v>
      </c>
      <c r="B8" s="115"/>
      <c r="C8" s="115"/>
      <c r="D8" s="115"/>
      <c r="E8" s="115"/>
      <c r="F8" s="115"/>
      <c r="G8" s="116"/>
      <c r="H8" s="107"/>
      <c r="I8" s="77"/>
      <c r="J8" s="77"/>
      <c r="K8" s="80"/>
      <c r="L8" s="81" t="s">
        <v>17</v>
      </c>
      <c r="M8" s="81" t="s">
        <v>18</v>
      </c>
      <c r="N8" s="81" t="s">
        <v>19</v>
      </c>
      <c r="O8" s="81" t="s">
        <v>20</v>
      </c>
    </row>
    <row r="9" spans="1:19" x14ac:dyDescent="0.45">
      <c r="A9" s="79"/>
      <c r="B9" s="79"/>
      <c r="C9" s="79"/>
      <c r="D9" s="79"/>
      <c r="E9" s="79"/>
      <c r="F9" s="79" t="s">
        <v>21</v>
      </c>
      <c r="G9" s="79"/>
      <c r="H9" s="79"/>
      <c r="I9" s="79"/>
      <c r="J9" s="77"/>
      <c r="K9" s="77"/>
      <c r="L9" s="77"/>
      <c r="M9" s="77"/>
      <c r="N9" s="77"/>
      <c r="O9" s="77"/>
    </row>
    <row r="10" spans="1:19" ht="26.55" customHeight="1" x14ac:dyDescent="0.45">
      <c r="A10" s="120"/>
      <c r="B10" s="121"/>
      <c r="C10" s="121"/>
      <c r="D10" s="121"/>
      <c r="E10" s="122"/>
      <c r="F10" s="120"/>
      <c r="G10" s="121"/>
      <c r="H10" s="121"/>
      <c r="I10" s="122"/>
      <c r="J10" s="120"/>
      <c r="K10" s="121"/>
      <c r="L10" s="121"/>
      <c r="M10" s="121"/>
      <c r="N10" s="121"/>
      <c r="O10" s="122"/>
    </row>
    <row r="11" spans="1:19" s="32" customFormat="1" ht="12.75" x14ac:dyDescent="0.45">
      <c r="A11" s="73" t="s">
        <v>23</v>
      </c>
      <c r="B11" s="74"/>
      <c r="C11" s="74"/>
      <c r="D11" s="74"/>
      <c r="E11" s="74"/>
      <c r="F11" s="74" t="s">
        <v>69</v>
      </c>
      <c r="G11" s="74"/>
      <c r="H11" s="74"/>
      <c r="I11" s="74"/>
      <c r="J11" s="73" t="s">
        <v>70</v>
      </c>
      <c r="K11" s="75"/>
      <c r="L11" s="75"/>
      <c r="M11" s="75"/>
      <c r="N11" s="75"/>
      <c r="O11" s="75"/>
    </row>
    <row r="12" spans="1:19" ht="9" customHeight="1" x14ac:dyDescent="0.45">
      <c r="A12" s="78"/>
      <c r="B12" s="79"/>
      <c r="C12" s="79"/>
      <c r="D12" s="79"/>
      <c r="E12" s="79"/>
      <c r="F12" s="78"/>
      <c r="G12" s="78"/>
      <c r="H12" s="83"/>
      <c r="I12" s="84"/>
      <c r="J12" s="77"/>
      <c r="K12" s="77"/>
      <c r="L12" s="77"/>
      <c r="M12" s="77"/>
      <c r="N12" s="77"/>
      <c r="O12" s="77"/>
    </row>
    <row r="13" spans="1:19" ht="24" customHeight="1" x14ac:dyDescent="0.45">
      <c r="A13" s="79"/>
      <c r="B13" s="80"/>
      <c r="C13" s="80"/>
      <c r="D13" s="85"/>
      <c r="E13" s="86"/>
      <c r="F13" s="87"/>
      <c r="G13" s="88"/>
      <c r="H13" s="88"/>
      <c r="I13" s="72"/>
      <c r="J13" s="89" t="s">
        <v>0</v>
      </c>
      <c r="K13" s="79"/>
      <c r="L13" s="79"/>
      <c r="M13" s="123" t="str">
        <f>IF(SUM($O$17:$O$116)=0,"",IF($H$7&lt;&gt;"",500,0)+SUM($O$17:$O$116)+IF($H$8&gt;0,$H$8*250,0))</f>
        <v/>
      </c>
      <c r="N13" s="124"/>
      <c r="O13" s="125"/>
      <c r="S13" s="18"/>
    </row>
    <row r="14" spans="1:19" ht="6.5" customHeight="1" x14ac:dyDescent="0.45">
      <c r="A14" s="141"/>
      <c r="B14" s="141"/>
      <c r="C14" s="90"/>
      <c r="D14" s="90"/>
      <c r="E14" s="90"/>
      <c r="F14" s="141"/>
      <c r="G14" s="141"/>
      <c r="H14" s="141"/>
      <c r="I14" s="91"/>
      <c r="J14" s="91"/>
      <c r="K14" s="91"/>
      <c r="L14" s="92"/>
      <c r="M14" s="92"/>
      <c r="N14" s="92"/>
      <c r="O14" s="92"/>
    </row>
    <row r="15" spans="1:19" s="32" customFormat="1" ht="12.75" x14ac:dyDescent="0.45">
      <c r="A15" s="93" t="s">
        <v>1</v>
      </c>
      <c r="B15" s="94" t="s">
        <v>2</v>
      </c>
      <c r="C15" s="137" t="s">
        <v>16</v>
      </c>
      <c r="D15" s="138"/>
      <c r="E15" s="139"/>
      <c r="F15" s="140"/>
      <c r="G15" s="138" t="s">
        <v>3</v>
      </c>
      <c r="H15" s="139"/>
      <c r="I15" s="142"/>
      <c r="J15" s="138" t="s">
        <v>4</v>
      </c>
      <c r="K15" s="142"/>
      <c r="L15" s="138" t="s">
        <v>5</v>
      </c>
      <c r="M15" s="139"/>
      <c r="N15" s="95" t="s">
        <v>6</v>
      </c>
      <c r="O15" s="96" t="s">
        <v>7</v>
      </c>
      <c r="R15" s="33"/>
    </row>
    <row r="16" spans="1:19" s="32" customFormat="1" ht="13.15" thickBot="1" x14ac:dyDescent="0.5">
      <c r="A16" s="97"/>
      <c r="B16" s="98"/>
      <c r="C16" s="134" t="s">
        <v>8</v>
      </c>
      <c r="D16" s="135"/>
      <c r="E16" s="136"/>
      <c r="F16" s="99" t="s">
        <v>9</v>
      </c>
      <c r="G16" s="100" t="s">
        <v>10</v>
      </c>
      <c r="H16" s="101" t="s">
        <v>11</v>
      </c>
      <c r="I16" s="102" t="s">
        <v>24</v>
      </c>
      <c r="J16" s="103" t="s">
        <v>12</v>
      </c>
      <c r="K16" s="102" t="s">
        <v>11</v>
      </c>
      <c r="L16" s="103" t="s">
        <v>13</v>
      </c>
      <c r="M16" s="104" t="s">
        <v>14</v>
      </c>
      <c r="N16" s="105"/>
      <c r="O16" s="106"/>
      <c r="Q16" s="33"/>
    </row>
    <row r="17" spans="1:20" ht="15.4" thickTop="1" x14ac:dyDescent="0.45">
      <c r="A17" s="34">
        <v>1</v>
      </c>
      <c r="B17" s="19"/>
      <c r="C17" s="131"/>
      <c r="D17" s="132"/>
      <c r="E17" s="133"/>
      <c r="F17" s="43"/>
      <c r="G17" s="20" t="str">
        <f>IF($B17="","",IF(OR($C17="",$F17="",ISNA(VLOOKUP($C17,Entfernungstabelle!$A$7:$A$32,1,FALSE)),ISNA(VLOOKUP($F17,Entfernungstabelle!$A$7:$A$32,1,FALSE))),"0",VLOOKUP($C17,Entfernungstabelle!$A$5:$AB$32,HLOOKUP($F17,Entfernungstabelle!$A$5:$AB$32,2,FALSE),FALSE)))</f>
        <v/>
      </c>
      <c r="H17" s="44" t="str">
        <f>IF($B17="","",IF(OR($C17="",$F17="",ISNA(VLOOKUP($C17,Entfernungstabelle!$A$7:$A$32,1,FALSE)),ISNA(VLOOKUP($F17,Entfernungstabelle!$A$7:$A$32,1,FALSE))),"0",HLOOKUP($C17,Entfernungstabelle!$A$43:$AB$70,VLOOKUP($F17,Entfernungstabelle!$A$43:$AB$70,2,FALSE),FALSE)))</f>
        <v/>
      </c>
      <c r="I17" s="45"/>
      <c r="J17" s="20"/>
      <c r="K17" s="46"/>
      <c r="L17" s="22"/>
      <c r="M17" s="21"/>
      <c r="N17" s="23"/>
      <c r="O17" s="24" t="str">
        <f>IF(B17="","",IF(N17="",G17*2+H17*10+J17+K17*5,20)+IF(I17&lt;&gt;"",20,0)+IF(L17&lt;&gt;"",10,0)+IF(M17&lt;&gt;"",IF(M17&gt;200,200,100),0))</f>
        <v/>
      </c>
      <c r="S17" s="18"/>
    </row>
    <row r="18" spans="1:20" x14ac:dyDescent="0.45">
      <c r="A18" s="35">
        <v>2</v>
      </c>
      <c r="B18" s="25"/>
      <c r="C18" s="108"/>
      <c r="D18" s="109"/>
      <c r="E18" s="110"/>
      <c r="F18" s="47"/>
      <c r="G18" s="20" t="str">
        <f>IF($B18="","",IF(OR($C18="",$F18="",ISNA(VLOOKUP($C18,Entfernungstabelle!$A$7:$A$32,1,FALSE)),ISNA(VLOOKUP($F18,Entfernungstabelle!$A$7:$A$32,1,FALSE))),"0",VLOOKUP($C18,Entfernungstabelle!$A$5:$AB$32,HLOOKUP($F18,Entfernungstabelle!$A$5:$AB$32,2,FALSE),FALSE)))</f>
        <v/>
      </c>
      <c r="H18" s="44" t="str">
        <f>IF($B18="","",IF(OR($C18="",$F18="",ISNA(VLOOKUP($C18,Entfernungstabelle!$A$7:$A$32,1,FALSE)),ISNA(VLOOKUP($F18,Entfernungstabelle!$A$7:$A$32,1,FALSE))),"0",HLOOKUP($C18,Entfernungstabelle!$A$43:$AB$70,VLOOKUP($F18,Entfernungstabelle!$A$43:$AB$70,2,FALSE),FALSE)))</f>
        <v/>
      </c>
      <c r="I18" s="48"/>
      <c r="J18" s="26"/>
      <c r="K18" s="49"/>
      <c r="L18" s="28"/>
      <c r="M18" s="27"/>
      <c r="N18" s="29"/>
      <c r="O18" s="30" t="str">
        <f t="shared" ref="O18:O28" si="0">IF(B18="","",IF(N18="",G18*2+H18*10+J18+K18*5,20)+IF(I18&lt;&gt;"",20,0)+IF(L18&lt;&gt;"",10,0)+IF(M18&lt;&gt;"",IF(M18&gt;200,200,100),0))</f>
        <v/>
      </c>
      <c r="T18" s="18"/>
    </row>
    <row r="19" spans="1:20" x14ac:dyDescent="0.45">
      <c r="A19" s="35">
        <v>3</v>
      </c>
      <c r="B19" s="25"/>
      <c r="C19" s="108"/>
      <c r="D19" s="109"/>
      <c r="E19" s="110"/>
      <c r="F19" s="47"/>
      <c r="G19" s="20"/>
      <c r="H19" s="44"/>
      <c r="I19" s="48"/>
      <c r="J19" s="26"/>
      <c r="K19" s="49"/>
      <c r="L19" s="28"/>
      <c r="M19" s="27"/>
      <c r="N19" s="29"/>
      <c r="O19" s="30" t="str">
        <f t="shared" si="0"/>
        <v/>
      </c>
    </row>
    <row r="20" spans="1:20" x14ac:dyDescent="0.45">
      <c r="A20" s="35">
        <v>4</v>
      </c>
      <c r="B20" s="25"/>
      <c r="C20" s="108"/>
      <c r="D20" s="109"/>
      <c r="E20" s="110"/>
      <c r="F20" s="47"/>
      <c r="G20" s="20"/>
      <c r="H20" s="44"/>
      <c r="I20" s="48"/>
      <c r="J20" s="26"/>
      <c r="K20" s="49"/>
      <c r="L20" s="28"/>
      <c r="M20" s="27"/>
      <c r="N20" s="29"/>
      <c r="O20" s="30" t="str">
        <f t="shared" si="0"/>
        <v/>
      </c>
    </row>
    <row r="21" spans="1:20" x14ac:dyDescent="0.45">
      <c r="A21" s="35">
        <v>5</v>
      </c>
      <c r="B21" s="25"/>
      <c r="C21" s="108"/>
      <c r="D21" s="109"/>
      <c r="E21" s="110"/>
      <c r="F21" s="47"/>
      <c r="G21" s="20"/>
      <c r="H21" s="44"/>
      <c r="I21" s="48"/>
      <c r="J21" s="26"/>
      <c r="K21" s="49"/>
      <c r="L21" s="28"/>
      <c r="M21" s="27"/>
      <c r="N21" s="29"/>
      <c r="O21" s="30" t="str">
        <f>IF(B21="","",IF(N21="",G21*2+H21*10+J21+K21*5,20)+IF(I21&lt;&gt;"",20,0)+IF(L21&lt;&gt;"",10,0)+IF(M21&lt;&gt;"",IF(M21&gt;200,200,100),0))</f>
        <v/>
      </c>
    </row>
    <row r="22" spans="1:20" x14ac:dyDescent="0.45">
      <c r="A22" s="35">
        <v>6</v>
      </c>
      <c r="B22" s="25"/>
      <c r="C22" s="108"/>
      <c r="D22" s="109"/>
      <c r="E22" s="110"/>
      <c r="F22" s="47"/>
      <c r="G22" s="20"/>
      <c r="H22" s="44"/>
      <c r="I22" s="48"/>
      <c r="J22" s="26"/>
      <c r="K22" s="49"/>
      <c r="L22" s="28"/>
      <c r="M22" s="27"/>
      <c r="N22" s="29"/>
      <c r="O22" s="30" t="str">
        <f t="shared" si="0"/>
        <v/>
      </c>
    </row>
    <row r="23" spans="1:20" x14ac:dyDescent="0.45">
      <c r="A23" s="35">
        <v>7</v>
      </c>
      <c r="B23" s="25"/>
      <c r="C23" s="108"/>
      <c r="D23" s="109"/>
      <c r="E23" s="110"/>
      <c r="F23" s="47"/>
      <c r="G23" s="20"/>
      <c r="H23" s="44"/>
      <c r="I23" s="48"/>
      <c r="J23" s="26"/>
      <c r="K23" s="49"/>
      <c r="L23" s="28"/>
      <c r="M23" s="27"/>
      <c r="N23" s="29"/>
      <c r="O23" s="30" t="str">
        <f t="shared" si="0"/>
        <v/>
      </c>
    </row>
    <row r="24" spans="1:20" x14ac:dyDescent="0.45">
      <c r="A24" s="35">
        <v>8</v>
      </c>
      <c r="B24" s="25"/>
      <c r="C24" s="108"/>
      <c r="D24" s="109"/>
      <c r="E24" s="110"/>
      <c r="F24" s="47"/>
      <c r="G24" s="20"/>
      <c r="H24" s="44"/>
      <c r="I24" s="48"/>
      <c r="J24" s="26"/>
      <c r="K24" s="49"/>
      <c r="L24" s="28"/>
      <c r="M24" s="27"/>
      <c r="N24" s="29"/>
      <c r="O24" s="30" t="str">
        <f>IF(B24="","",IF(N24="",G24*2+H24*10+J24+K24*5,20)+IF(I24&lt;&gt;"",20,0)+IF(L24&lt;&gt;"",10,0)+IF(M24&lt;&gt;"",IF(M24&gt;200,200,100),0))</f>
        <v/>
      </c>
    </row>
    <row r="25" spans="1:20" x14ac:dyDescent="0.45">
      <c r="A25" s="35">
        <v>9</v>
      </c>
      <c r="B25" s="25"/>
      <c r="C25" s="108"/>
      <c r="D25" s="109"/>
      <c r="E25" s="110"/>
      <c r="F25" s="47"/>
      <c r="G25" s="20"/>
      <c r="H25" s="44"/>
      <c r="I25" s="48"/>
      <c r="J25" s="26"/>
      <c r="K25" s="49"/>
      <c r="L25" s="28"/>
      <c r="M25" s="27"/>
      <c r="N25" s="29"/>
      <c r="O25" s="30" t="str">
        <f t="shared" si="0"/>
        <v/>
      </c>
    </row>
    <row r="26" spans="1:20" x14ac:dyDescent="0.45">
      <c r="A26" s="35">
        <v>10</v>
      </c>
      <c r="B26" s="25"/>
      <c r="C26" s="108"/>
      <c r="D26" s="109"/>
      <c r="E26" s="110"/>
      <c r="F26" s="47"/>
      <c r="G26" s="20"/>
      <c r="H26" s="44"/>
      <c r="I26" s="48"/>
      <c r="J26" s="26"/>
      <c r="K26" s="49"/>
      <c r="L26" s="28"/>
      <c r="M26" s="27"/>
      <c r="N26" s="29"/>
      <c r="O26" s="30" t="str">
        <f t="shared" si="0"/>
        <v/>
      </c>
    </row>
    <row r="27" spans="1:20" x14ac:dyDescent="0.45">
      <c r="A27" s="35">
        <v>11</v>
      </c>
      <c r="B27" s="25"/>
      <c r="C27" s="108"/>
      <c r="D27" s="109"/>
      <c r="E27" s="110"/>
      <c r="F27" s="47"/>
      <c r="G27" s="20"/>
      <c r="H27" s="44"/>
      <c r="I27" s="48"/>
      <c r="J27" s="26"/>
      <c r="K27" s="49"/>
      <c r="L27" s="28"/>
      <c r="M27" s="27"/>
      <c r="N27" s="29"/>
      <c r="O27" s="30" t="str">
        <f t="shared" si="0"/>
        <v/>
      </c>
    </row>
    <row r="28" spans="1:20" x14ac:dyDescent="0.45">
      <c r="A28" s="35">
        <v>12</v>
      </c>
      <c r="B28" s="25"/>
      <c r="C28" s="108"/>
      <c r="D28" s="109"/>
      <c r="E28" s="110"/>
      <c r="F28" s="47"/>
      <c r="G28" s="20"/>
      <c r="H28" s="44"/>
      <c r="I28" s="48"/>
      <c r="J28" s="26"/>
      <c r="K28" s="49"/>
      <c r="L28" s="28"/>
      <c r="M28" s="27"/>
      <c r="N28" s="29"/>
      <c r="O28" s="30" t="str">
        <f t="shared" si="0"/>
        <v/>
      </c>
    </row>
    <row r="29" spans="1:20" x14ac:dyDescent="0.45">
      <c r="A29" s="35">
        <v>13</v>
      </c>
      <c r="B29" s="25"/>
      <c r="C29" s="108"/>
      <c r="D29" s="109"/>
      <c r="E29" s="110"/>
      <c r="F29" s="47"/>
      <c r="G29" s="20"/>
      <c r="H29" s="44"/>
      <c r="I29" s="48"/>
      <c r="J29" s="26"/>
      <c r="K29" s="49"/>
      <c r="L29" s="28"/>
      <c r="M29" s="27"/>
      <c r="N29" s="29"/>
      <c r="O29" s="30" t="str">
        <f t="shared" ref="O29:O48" si="1">IF(B29="","",IF(N29="",G29*2+H29*10+J29+K29*5,20)+IF(I29&lt;&gt;"",20,0)+IF(L29&lt;&gt;"",10,0)+IF(M29&lt;&gt;"",IF(M29&gt;200,200,100),0))</f>
        <v/>
      </c>
    </row>
    <row r="30" spans="1:20" x14ac:dyDescent="0.45">
      <c r="A30" s="35">
        <v>14</v>
      </c>
      <c r="B30" s="25"/>
      <c r="C30" s="108"/>
      <c r="D30" s="109"/>
      <c r="E30" s="110"/>
      <c r="F30" s="47"/>
      <c r="G30" s="20"/>
      <c r="H30" s="44"/>
      <c r="I30" s="48"/>
      <c r="J30" s="26"/>
      <c r="K30" s="49"/>
      <c r="L30" s="28"/>
      <c r="M30" s="27"/>
      <c r="N30" s="29"/>
      <c r="O30" s="30" t="str">
        <f t="shared" si="1"/>
        <v/>
      </c>
    </row>
    <row r="31" spans="1:20" x14ac:dyDescent="0.45">
      <c r="A31" s="35">
        <v>15</v>
      </c>
      <c r="B31" s="25"/>
      <c r="C31" s="108"/>
      <c r="D31" s="109"/>
      <c r="E31" s="110"/>
      <c r="F31" s="47"/>
      <c r="G31" s="20"/>
      <c r="H31" s="44"/>
      <c r="I31" s="48"/>
      <c r="J31" s="26"/>
      <c r="K31" s="49"/>
      <c r="L31" s="28"/>
      <c r="M31" s="27"/>
      <c r="N31" s="29"/>
      <c r="O31" s="30" t="str">
        <f t="shared" si="1"/>
        <v/>
      </c>
    </row>
    <row r="32" spans="1:20" x14ac:dyDescent="0.45">
      <c r="A32" s="35">
        <v>16</v>
      </c>
      <c r="B32" s="25"/>
      <c r="C32" s="108"/>
      <c r="D32" s="109"/>
      <c r="E32" s="110"/>
      <c r="F32" s="47"/>
      <c r="G32" s="20"/>
      <c r="H32" s="44"/>
      <c r="I32" s="48"/>
      <c r="J32" s="26"/>
      <c r="K32" s="49"/>
      <c r="L32" s="28"/>
      <c r="M32" s="27"/>
      <c r="N32" s="29"/>
      <c r="O32" s="30" t="str">
        <f t="shared" si="1"/>
        <v/>
      </c>
    </row>
    <row r="33" spans="1:15" x14ac:dyDescent="0.45">
      <c r="A33" s="35">
        <v>17</v>
      </c>
      <c r="B33" s="25"/>
      <c r="C33" s="108"/>
      <c r="D33" s="109"/>
      <c r="E33" s="110"/>
      <c r="F33" s="47"/>
      <c r="G33" s="20"/>
      <c r="H33" s="44"/>
      <c r="I33" s="48"/>
      <c r="J33" s="26"/>
      <c r="K33" s="49"/>
      <c r="L33" s="28"/>
      <c r="M33" s="27"/>
      <c r="N33" s="29"/>
      <c r="O33" s="30" t="str">
        <f t="shared" si="1"/>
        <v/>
      </c>
    </row>
    <row r="34" spans="1:15" x14ac:dyDescent="0.45">
      <c r="A34" s="35">
        <v>18</v>
      </c>
      <c r="B34" s="25"/>
      <c r="C34" s="108"/>
      <c r="D34" s="109"/>
      <c r="E34" s="110"/>
      <c r="F34" s="47"/>
      <c r="G34" s="20" t="str">
        <f>IF($B34="","",IF(OR($C34="",$F34="",ISNA(VLOOKUP($C34,Entfernungstabelle!$A$7:$A$32,1,FALSE)),ISNA(VLOOKUP($F34,Entfernungstabelle!$A$7:$A$32,1,FALSE))),"0",VLOOKUP($C34,Entfernungstabelle!$A$5:$AB$32,HLOOKUP($F34,Entfernungstabelle!$A$5:$AB$32,2,FALSE),FALSE)))</f>
        <v/>
      </c>
      <c r="H34" s="44" t="str">
        <f>IF($B34="","",IF(OR($C34="",$F34="",ISNA(VLOOKUP($C34,Entfernungstabelle!$A$7:$A$32,1,FALSE)),ISNA(VLOOKUP($F34,Entfernungstabelle!$A$7:$A$32,1,FALSE))),"0",HLOOKUP($C34,Entfernungstabelle!$A$43:$AB$70,VLOOKUP($F34,Entfernungstabelle!$A$43:$AB$70,2,FALSE),FALSE)))</f>
        <v/>
      </c>
      <c r="I34" s="48"/>
      <c r="J34" s="26"/>
      <c r="K34" s="49"/>
      <c r="L34" s="28"/>
      <c r="M34" s="27"/>
      <c r="N34" s="29"/>
      <c r="O34" s="30" t="str">
        <f t="shared" si="1"/>
        <v/>
      </c>
    </row>
    <row r="35" spans="1:15" x14ac:dyDescent="0.45">
      <c r="A35" s="35">
        <v>19</v>
      </c>
      <c r="B35" s="25"/>
      <c r="C35" s="108"/>
      <c r="D35" s="109"/>
      <c r="E35" s="110"/>
      <c r="F35" s="47"/>
      <c r="G35" s="20" t="str">
        <f>IF($B35="","",IF(OR($C35="",$F35="",ISNA(VLOOKUP($C35,Entfernungstabelle!$A$7:$A$32,1,FALSE)),ISNA(VLOOKUP($F35,Entfernungstabelle!$A$7:$A$32,1,FALSE))),"0",VLOOKUP($C35,Entfernungstabelle!$A$5:$AB$32,HLOOKUP($F35,Entfernungstabelle!$A$5:$AB$32,2,FALSE),FALSE)))</f>
        <v/>
      </c>
      <c r="H35" s="44" t="str">
        <f>IF($B35="","",IF(OR($C35="",$F35="",ISNA(VLOOKUP($C35,Entfernungstabelle!$A$7:$A$32,1,FALSE)),ISNA(VLOOKUP($F35,Entfernungstabelle!$A$7:$A$32,1,FALSE))),"0",HLOOKUP($C35,Entfernungstabelle!$A$43:$AB$70,VLOOKUP($F35,Entfernungstabelle!$A$43:$AB$70,2,FALSE),FALSE)))</f>
        <v/>
      </c>
      <c r="I35" s="48"/>
      <c r="J35" s="26"/>
      <c r="K35" s="49"/>
      <c r="L35" s="28"/>
      <c r="M35" s="27"/>
      <c r="N35" s="29"/>
      <c r="O35" s="30" t="str">
        <f t="shared" si="1"/>
        <v/>
      </c>
    </row>
    <row r="36" spans="1:15" x14ac:dyDescent="0.45">
      <c r="A36" s="35">
        <v>20</v>
      </c>
      <c r="B36" s="25"/>
      <c r="C36" s="108"/>
      <c r="D36" s="109"/>
      <c r="E36" s="110"/>
      <c r="F36" s="47"/>
      <c r="G36" s="20" t="str">
        <f>IF($B36="","",IF(OR($C36="",$F36="",ISNA(VLOOKUP($C36,Entfernungstabelle!$A$7:$A$32,1,FALSE)),ISNA(VLOOKUP($F36,Entfernungstabelle!$A$7:$A$32,1,FALSE))),"0",VLOOKUP($C36,Entfernungstabelle!$A$5:$AB$32,HLOOKUP($F36,Entfernungstabelle!$A$5:$AB$32,2,FALSE),FALSE)))</f>
        <v/>
      </c>
      <c r="H36" s="44" t="str">
        <f>IF($B36="","",IF(OR($C36="",$F36="",ISNA(VLOOKUP($C36,Entfernungstabelle!$A$7:$A$32,1,FALSE)),ISNA(VLOOKUP($F36,Entfernungstabelle!$A$7:$A$32,1,FALSE))),"0",HLOOKUP($C36,Entfernungstabelle!$A$43:$AB$70,VLOOKUP($F36,Entfernungstabelle!$A$43:$AB$70,2,FALSE),FALSE)))</f>
        <v/>
      </c>
      <c r="I36" s="48"/>
      <c r="J36" s="26"/>
      <c r="K36" s="49"/>
      <c r="L36" s="28"/>
      <c r="M36" s="27"/>
      <c r="N36" s="29"/>
      <c r="O36" s="30" t="str">
        <f t="shared" si="1"/>
        <v/>
      </c>
    </row>
    <row r="37" spans="1:15" x14ac:dyDescent="0.45">
      <c r="A37" s="35">
        <v>21</v>
      </c>
      <c r="B37" s="25"/>
      <c r="C37" s="108"/>
      <c r="D37" s="109"/>
      <c r="E37" s="110"/>
      <c r="F37" s="47"/>
      <c r="G37" s="20" t="str">
        <f>IF($B37="","",IF(OR($C37="",$F37="",ISNA(VLOOKUP($C37,Entfernungstabelle!$A$7:$A$32,1,FALSE)),ISNA(VLOOKUP($F37,Entfernungstabelle!$A$7:$A$32,1,FALSE))),"0",VLOOKUP($C37,Entfernungstabelle!$A$5:$AB$32,HLOOKUP($F37,Entfernungstabelle!$A$5:$AB$32,2,FALSE),FALSE)))</f>
        <v/>
      </c>
      <c r="H37" s="44" t="str">
        <f>IF($B37="","",IF(OR($C37="",$F37="",ISNA(VLOOKUP($C37,Entfernungstabelle!$A$7:$A$32,1,FALSE)),ISNA(VLOOKUP($F37,Entfernungstabelle!$A$7:$A$32,1,FALSE))),"0",HLOOKUP($C37,Entfernungstabelle!$A$43:$AB$70,VLOOKUP($F37,Entfernungstabelle!$A$43:$AB$70,2,FALSE),FALSE)))</f>
        <v/>
      </c>
      <c r="I37" s="48"/>
      <c r="J37" s="26"/>
      <c r="K37" s="49"/>
      <c r="L37" s="28"/>
      <c r="M37" s="27"/>
      <c r="N37" s="29"/>
      <c r="O37" s="30" t="str">
        <f t="shared" si="1"/>
        <v/>
      </c>
    </row>
    <row r="38" spans="1:15" x14ac:dyDescent="0.45">
      <c r="A38" s="35">
        <v>22</v>
      </c>
      <c r="B38" s="25"/>
      <c r="C38" s="108"/>
      <c r="D38" s="109"/>
      <c r="E38" s="110"/>
      <c r="F38" s="47"/>
      <c r="G38" s="20" t="str">
        <f>IF($B38="","",IF(OR($C38="",$F38="",ISNA(VLOOKUP($C38,Entfernungstabelle!$A$7:$A$32,1,FALSE)),ISNA(VLOOKUP($F38,Entfernungstabelle!$A$7:$A$32,1,FALSE))),"0",VLOOKUP($C38,Entfernungstabelle!$A$5:$AB$32,HLOOKUP($F38,Entfernungstabelle!$A$5:$AB$32,2,FALSE),FALSE)))</f>
        <v/>
      </c>
      <c r="H38" s="44" t="str">
        <f>IF($B38="","",IF(OR($C38="",$F38="",ISNA(VLOOKUP($C38,Entfernungstabelle!$A$7:$A$32,1,FALSE)),ISNA(VLOOKUP($F38,Entfernungstabelle!$A$7:$A$32,1,FALSE))),"0",HLOOKUP($C38,Entfernungstabelle!$A$43:$AB$70,VLOOKUP($F38,Entfernungstabelle!$A$43:$AB$70,2,FALSE),FALSE)))</f>
        <v/>
      </c>
      <c r="I38" s="48"/>
      <c r="J38" s="26"/>
      <c r="K38" s="49"/>
      <c r="L38" s="28"/>
      <c r="M38" s="27"/>
      <c r="N38" s="29"/>
      <c r="O38" s="30" t="str">
        <f t="shared" si="1"/>
        <v/>
      </c>
    </row>
    <row r="39" spans="1:15" x14ac:dyDescent="0.45">
      <c r="A39" s="35">
        <v>23</v>
      </c>
      <c r="B39" s="25"/>
      <c r="C39" s="108"/>
      <c r="D39" s="109"/>
      <c r="E39" s="110"/>
      <c r="F39" s="47"/>
      <c r="G39" s="20" t="str">
        <f>IF($B39="","",IF(OR($C39="",$F39="",ISNA(VLOOKUP($C39,Entfernungstabelle!$A$7:$A$32,1,FALSE)),ISNA(VLOOKUP($F39,Entfernungstabelle!$A$7:$A$32,1,FALSE))),"0",VLOOKUP($C39,Entfernungstabelle!$A$5:$AB$32,HLOOKUP($F39,Entfernungstabelle!$A$5:$AB$32,2,FALSE),FALSE)))</f>
        <v/>
      </c>
      <c r="H39" s="44" t="str">
        <f>IF($B39="","",IF(OR($C39="",$F39="",ISNA(VLOOKUP($C39,Entfernungstabelle!$A$7:$A$32,1,FALSE)),ISNA(VLOOKUP($F39,Entfernungstabelle!$A$7:$A$32,1,FALSE))),"0",HLOOKUP($C39,Entfernungstabelle!$A$43:$AB$70,VLOOKUP($F39,Entfernungstabelle!$A$43:$AB$70,2,FALSE),FALSE)))</f>
        <v/>
      </c>
      <c r="I39" s="48"/>
      <c r="J39" s="26"/>
      <c r="K39" s="49"/>
      <c r="L39" s="28"/>
      <c r="M39" s="27"/>
      <c r="N39" s="29"/>
      <c r="O39" s="30" t="str">
        <f t="shared" si="1"/>
        <v/>
      </c>
    </row>
    <row r="40" spans="1:15" x14ac:dyDescent="0.45">
      <c r="A40" s="35">
        <v>24</v>
      </c>
      <c r="B40" s="25"/>
      <c r="C40" s="108"/>
      <c r="D40" s="109"/>
      <c r="E40" s="110"/>
      <c r="F40" s="47"/>
      <c r="G40" s="20" t="str">
        <f>IF($B40="","",IF(OR($C40="",$F40="",ISNA(VLOOKUP($C40,Entfernungstabelle!$A$7:$A$32,1,FALSE)),ISNA(VLOOKUP($F40,Entfernungstabelle!$A$7:$A$32,1,FALSE))),"0",VLOOKUP($C40,Entfernungstabelle!$A$5:$AB$32,HLOOKUP($F40,Entfernungstabelle!$A$5:$AB$32,2,FALSE),FALSE)))</f>
        <v/>
      </c>
      <c r="H40" s="44" t="str">
        <f>IF($B40="","",IF(OR($C40="",$F40="",ISNA(VLOOKUP($C40,Entfernungstabelle!$A$7:$A$32,1,FALSE)),ISNA(VLOOKUP($F40,Entfernungstabelle!$A$7:$A$32,1,FALSE))),"0",HLOOKUP($C40,Entfernungstabelle!$A$43:$AB$70,VLOOKUP($F40,Entfernungstabelle!$A$43:$AB$70,2,FALSE),FALSE)))</f>
        <v/>
      </c>
      <c r="I40" s="48"/>
      <c r="J40" s="26"/>
      <c r="K40" s="49"/>
      <c r="L40" s="28"/>
      <c r="M40" s="27"/>
      <c r="N40" s="29"/>
      <c r="O40" s="30" t="str">
        <f t="shared" si="1"/>
        <v/>
      </c>
    </row>
    <row r="41" spans="1:15" x14ac:dyDescent="0.45">
      <c r="A41" s="35">
        <v>25</v>
      </c>
      <c r="B41" s="25"/>
      <c r="C41" s="108"/>
      <c r="D41" s="109"/>
      <c r="E41" s="110"/>
      <c r="F41" s="47"/>
      <c r="G41" s="20" t="str">
        <f>IF($B41="","",IF(OR($C41="",$F41="",ISNA(VLOOKUP($C41,Entfernungstabelle!$A$7:$A$32,1,FALSE)),ISNA(VLOOKUP($F41,Entfernungstabelle!$A$7:$A$32,1,FALSE))),"0",VLOOKUP($C41,Entfernungstabelle!$A$5:$AB$32,HLOOKUP($F41,Entfernungstabelle!$A$5:$AB$32,2,FALSE),FALSE)))</f>
        <v/>
      </c>
      <c r="H41" s="44" t="str">
        <f>IF($B41="","",IF(OR($C41="",$F41="",ISNA(VLOOKUP($C41,Entfernungstabelle!$A$7:$A$32,1,FALSE)),ISNA(VLOOKUP($F41,Entfernungstabelle!$A$7:$A$32,1,FALSE))),"0",HLOOKUP($C41,Entfernungstabelle!$A$43:$AB$70,VLOOKUP($F41,Entfernungstabelle!$A$43:$AB$70,2,FALSE),FALSE)))</f>
        <v/>
      </c>
      <c r="I41" s="48"/>
      <c r="J41" s="26"/>
      <c r="K41" s="49"/>
      <c r="L41" s="28"/>
      <c r="M41" s="27"/>
      <c r="N41" s="29"/>
      <c r="O41" s="30" t="str">
        <f t="shared" si="1"/>
        <v/>
      </c>
    </row>
    <row r="42" spans="1:15" x14ac:dyDescent="0.45">
      <c r="A42" s="35">
        <v>26</v>
      </c>
      <c r="B42" s="25"/>
      <c r="C42" s="108"/>
      <c r="D42" s="109"/>
      <c r="E42" s="110"/>
      <c r="F42" s="47"/>
      <c r="G42" s="20" t="str">
        <f>IF($B42="","",IF(OR($C42="",$F42="",ISNA(VLOOKUP($C42,Entfernungstabelle!$A$7:$A$32,1,FALSE)),ISNA(VLOOKUP($F42,Entfernungstabelle!$A$7:$A$32,1,FALSE))),"0",VLOOKUP($C42,Entfernungstabelle!$A$5:$AB$32,HLOOKUP($F42,Entfernungstabelle!$A$5:$AB$32,2,FALSE),FALSE)))</f>
        <v/>
      </c>
      <c r="H42" s="44" t="str">
        <f>IF($B42="","",IF(OR($C42="",$F42="",ISNA(VLOOKUP($C42,Entfernungstabelle!$A$7:$A$32,1,FALSE)),ISNA(VLOOKUP($F42,Entfernungstabelle!$A$7:$A$32,1,FALSE))),"0",HLOOKUP($C42,Entfernungstabelle!$A$43:$AB$70,VLOOKUP($F42,Entfernungstabelle!$A$43:$AB$70,2,FALSE),FALSE)))</f>
        <v/>
      </c>
      <c r="I42" s="48"/>
      <c r="J42" s="26"/>
      <c r="K42" s="49"/>
      <c r="L42" s="28"/>
      <c r="M42" s="27"/>
      <c r="N42" s="29"/>
      <c r="O42" s="30" t="str">
        <f t="shared" si="1"/>
        <v/>
      </c>
    </row>
    <row r="43" spans="1:15" x14ac:dyDescent="0.45">
      <c r="A43" s="35">
        <v>27</v>
      </c>
      <c r="B43" s="25"/>
      <c r="C43" s="108"/>
      <c r="D43" s="109"/>
      <c r="E43" s="110"/>
      <c r="F43" s="47"/>
      <c r="G43" s="20" t="str">
        <f>IF($B43="","",IF(OR($C43="",$F43="",ISNA(VLOOKUP($C43,Entfernungstabelle!$A$7:$A$32,1,FALSE)),ISNA(VLOOKUP($F43,Entfernungstabelle!$A$7:$A$32,1,FALSE))),"0",VLOOKUP($C43,Entfernungstabelle!$A$5:$AB$32,HLOOKUP($F43,Entfernungstabelle!$A$5:$AB$32,2,FALSE),FALSE)))</f>
        <v/>
      </c>
      <c r="H43" s="44" t="str">
        <f>IF($B43="","",IF(OR($C43="",$F43="",ISNA(VLOOKUP($C43,Entfernungstabelle!$A$7:$A$32,1,FALSE)),ISNA(VLOOKUP($F43,Entfernungstabelle!$A$7:$A$32,1,FALSE))),"0",HLOOKUP($C43,Entfernungstabelle!$A$43:$AB$70,VLOOKUP($F43,Entfernungstabelle!$A$43:$AB$70,2,FALSE),FALSE)))</f>
        <v/>
      </c>
      <c r="I43" s="48"/>
      <c r="J43" s="26"/>
      <c r="K43" s="49"/>
      <c r="L43" s="28"/>
      <c r="M43" s="27"/>
      <c r="N43" s="29"/>
      <c r="O43" s="30" t="str">
        <f t="shared" si="1"/>
        <v/>
      </c>
    </row>
    <row r="44" spans="1:15" x14ac:dyDescent="0.45">
      <c r="A44" s="35">
        <v>28</v>
      </c>
      <c r="B44" s="25"/>
      <c r="C44" s="108"/>
      <c r="D44" s="109"/>
      <c r="E44" s="110"/>
      <c r="F44" s="47"/>
      <c r="G44" s="20" t="str">
        <f>IF($B44="","",IF(OR($C44="",$F44="",ISNA(VLOOKUP($C44,Entfernungstabelle!$A$7:$A$32,1,FALSE)),ISNA(VLOOKUP($F44,Entfernungstabelle!$A$7:$A$32,1,FALSE))),"0",VLOOKUP($C44,Entfernungstabelle!$A$5:$AB$32,HLOOKUP($F44,Entfernungstabelle!$A$5:$AB$32,2,FALSE),FALSE)))</f>
        <v/>
      </c>
      <c r="H44" s="44" t="str">
        <f>IF($B44="","",IF(OR($C44="",$F44="",ISNA(VLOOKUP($C44,Entfernungstabelle!$A$7:$A$32,1,FALSE)),ISNA(VLOOKUP($F44,Entfernungstabelle!$A$7:$A$32,1,FALSE))),"0",HLOOKUP($C44,Entfernungstabelle!$A$43:$AB$70,VLOOKUP($F44,Entfernungstabelle!$A$43:$AB$70,2,FALSE),FALSE)))</f>
        <v/>
      </c>
      <c r="I44" s="48"/>
      <c r="J44" s="26"/>
      <c r="K44" s="49"/>
      <c r="L44" s="28"/>
      <c r="M44" s="27"/>
      <c r="N44" s="29"/>
      <c r="O44" s="30" t="str">
        <f t="shared" si="1"/>
        <v/>
      </c>
    </row>
    <row r="45" spans="1:15" x14ac:dyDescent="0.45">
      <c r="A45" s="35">
        <v>29</v>
      </c>
      <c r="B45" s="25"/>
      <c r="C45" s="108"/>
      <c r="D45" s="109"/>
      <c r="E45" s="110"/>
      <c r="F45" s="47"/>
      <c r="G45" s="20" t="str">
        <f>IF($B45="","",IF(OR($C45="",$F45="",ISNA(VLOOKUP($C45,Entfernungstabelle!$A$7:$A$32,1,FALSE)),ISNA(VLOOKUP($F45,Entfernungstabelle!$A$7:$A$32,1,FALSE))),"0",VLOOKUP($C45,Entfernungstabelle!$A$5:$AB$32,HLOOKUP($F45,Entfernungstabelle!$A$5:$AB$32,2,FALSE),FALSE)))</f>
        <v/>
      </c>
      <c r="H45" s="44" t="str">
        <f>IF($B45="","",IF(OR($C45="",$F45="",ISNA(VLOOKUP($C45,Entfernungstabelle!$A$7:$A$32,1,FALSE)),ISNA(VLOOKUP($F45,Entfernungstabelle!$A$7:$A$32,1,FALSE))),"0",HLOOKUP($C45,Entfernungstabelle!$A$43:$AB$70,VLOOKUP($F45,Entfernungstabelle!$A$43:$AB$70,2,FALSE),FALSE)))</f>
        <v/>
      </c>
      <c r="I45" s="48"/>
      <c r="J45" s="26"/>
      <c r="K45" s="49"/>
      <c r="L45" s="28"/>
      <c r="M45" s="27"/>
      <c r="N45" s="29"/>
      <c r="O45" s="30" t="str">
        <f t="shared" si="1"/>
        <v/>
      </c>
    </row>
    <row r="46" spans="1:15" x14ac:dyDescent="0.45">
      <c r="A46" s="35">
        <v>30</v>
      </c>
      <c r="B46" s="25"/>
      <c r="C46" s="108"/>
      <c r="D46" s="109"/>
      <c r="E46" s="110"/>
      <c r="F46" s="47"/>
      <c r="G46" s="20" t="str">
        <f>IF($B46="","",IF(OR($C46="",$F46="",ISNA(VLOOKUP($C46,Entfernungstabelle!$A$7:$A$32,1,FALSE)),ISNA(VLOOKUP($F46,Entfernungstabelle!$A$7:$A$32,1,FALSE))),"0",VLOOKUP($C46,Entfernungstabelle!$A$5:$AB$32,HLOOKUP($F46,Entfernungstabelle!$A$5:$AB$32,2,FALSE),FALSE)))</f>
        <v/>
      </c>
      <c r="H46" s="44" t="str">
        <f>IF($B46="","",IF(OR($C46="",$F46="",ISNA(VLOOKUP($C46,Entfernungstabelle!$A$7:$A$32,1,FALSE)),ISNA(VLOOKUP($F46,Entfernungstabelle!$A$7:$A$32,1,FALSE))),"0",HLOOKUP($C46,Entfernungstabelle!$A$43:$AB$70,VLOOKUP($F46,Entfernungstabelle!$A$43:$AB$70,2,FALSE),FALSE)))</f>
        <v/>
      </c>
      <c r="I46" s="48"/>
      <c r="J46" s="26"/>
      <c r="K46" s="49"/>
      <c r="L46" s="28"/>
      <c r="M46" s="27"/>
      <c r="N46" s="29"/>
      <c r="O46" s="30" t="str">
        <f t="shared" si="1"/>
        <v/>
      </c>
    </row>
    <row r="47" spans="1:15" x14ac:dyDescent="0.45">
      <c r="A47" s="35">
        <v>31</v>
      </c>
      <c r="B47" s="25"/>
      <c r="C47" s="108"/>
      <c r="D47" s="109"/>
      <c r="E47" s="110"/>
      <c r="F47" s="47"/>
      <c r="G47" s="20" t="str">
        <f>IF($B47="","",IF(OR($C47="",$F47="",ISNA(VLOOKUP($C47,Entfernungstabelle!$A$7:$A$32,1,FALSE)),ISNA(VLOOKUP($F47,Entfernungstabelle!$A$7:$A$32,1,FALSE))),"0",VLOOKUP($C47,Entfernungstabelle!$A$5:$AB$32,HLOOKUP($F47,Entfernungstabelle!$A$5:$AB$32,2,FALSE),FALSE)))</f>
        <v/>
      </c>
      <c r="H47" s="44" t="str">
        <f>IF($B47="","",IF(OR($C47="",$F47="",ISNA(VLOOKUP($C47,Entfernungstabelle!$A$7:$A$32,1,FALSE)),ISNA(VLOOKUP($F47,Entfernungstabelle!$A$7:$A$32,1,FALSE))),"0",HLOOKUP($C47,Entfernungstabelle!$A$43:$AB$70,VLOOKUP($F47,Entfernungstabelle!$A$43:$AB$70,2,FALSE),FALSE)))</f>
        <v/>
      </c>
      <c r="I47" s="48"/>
      <c r="J47" s="26"/>
      <c r="K47" s="49"/>
      <c r="L47" s="28"/>
      <c r="M47" s="27"/>
      <c r="N47" s="29"/>
      <c r="O47" s="30" t="str">
        <f t="shared" si="1"/>
        <v/>
      </c>
    </row>
    <row r="48" spans="1:15" x14ac:dyDescent="0.45">
      <c r="A48" s="35">
        <v>32</v>
      </c>
      <c r="B48" s="25"/>
      <c r="C48" s="108"/>
      <c r="D48" s="109"/>
      <c r="E48" s="110"/>
      <c r="F48" s="47"/>
      <c r="G48" s="20" t="str">
        <f>IF($B48="","",IF(OR($C48="",$F48="",ISNA(VLOOKUP($C48,Entfernungstabelle!$A$7:$A$32,1,FALSE)),ISNA(VLOOKUP($F48,Entfernungstabelle!$A$7:$A$32,1,FALSE))),"0",VLOOKUP($C48,Entfernungstabelle!$A$5:$AB$32,HLOOKUP($F48,Entfernungstabelle!$A$5:$AB$32,2,FALSE),FALSE)))</f>
        <v/>
      </c>
      <c r="H48" s="44" t="str">
        <f>IF($B48="","",IF(OR($C48="",$F48="",ISNA(VLOOKUP($C48,Entfernungstabelle!$A$7:$A$32,1,FALSE)),ISNA(VLOOKUP($F48,Entfernungstabelle!$A$7:$A$32,1,FALSE))),"0",HLOOKUP($C48,Entfernungstabelle!$A$43:$AB$70,VLOOKUP($F48,Entfernungstabelle!$A$43:$AB$70,2,FALSE),FALSE)))</f>
        <v/>
      </c>
      <c r="I48" s="48"/>
      <c r="J48" s="26"/>
      <c r="K48" s="49"/>
      <c r="L48" s="28"/>
      <c r="M48" s="27"/>
      <c r="N48" s="29"/>
      <c r="O48" s="30" t="str">
        <f t="shared" si="1"/>
        <v/>
      </c>
    </row>
    <row r="49" spans="1:15" x14ac:dyDescent="0.45">
      <c r="A49" s="35">
        <v>33</v>
      </c>
      <c r="B49" s="25"/>
      <c r="C49" s="108"/>
      <c r="D49" s="109"/>
      <c r="E49" s="110"/>
      <c r="F49" s="47"/>
      <c r="G49" s="20" t="str">
        <f>IF($B49="","",IF(OR($C49="",$F49="",ISNA(VLOOKUP($C49,Entfernungstabelle!$A$7:$A$32,1,FALSE)),ISNA(VLOOKUP($F49,Entfernungstabelle!$A$7:$A$32,1,FALSE))),"0",VLOOKUP($C49,Entfernungstabelle!$A$5:$AB$32,HLOOKUP($F49,Entfernungstabelle!$A$5:$AB$32,2,FALSE),FALSE)))</f>
        <v/>
      </c>
      <c r="H49" s="44" t="str">
        <f>IF($B49="","",IF(OR($C49="",$F49="",ISNA(VLOOKUP($C49,Entfernungstabelle!$A$7:$A$32,1,FALSE)),ISNA(VLOOKUP($F49,Entfernungstabelle!$A$7:$A$32,1,FALSE))),"0",HLOOKUP($C49,Entfernungstabelle!$A$43:$AB$70,VLOOKUP($F49,Entfernungstabelle!$A$43:$AB$70,2,FALSE),FALSE)))</f>
        <v/>
      </c>
      <c r="I49" s="48"/>
      <c r="J49" s="26"/>
      <c r="K49" s="49"/>
      <c r="L49" s="28"/>
      <c r="M49" s="27"/>
      <c r="N49" s="29"/>
      <c r="O49" s="30" t="str">
        <f t="shared" ref="O49:O80" si="2">IF(B49="","",IF(N49="",G49*2+H49*10+J49+K49*5,20)+IF(I49&lt;&gt;"",20,0)+IF(L49&lt;&gt;"",10,0)+IF(M49&lt;&gt;"",IF(M49&gt;200,200,100),0))</f>
        <v/>
      </c>
    </row>
    <row r="50" spans="1:15" x14ac:dyDescent="0.45">
      <c r="A50" s="35">
        <v>34</v>
      </c>
      <c r="B50" s="25"/>
      <c r="C50" s="108"/>
      <c r="D50" s="109"/>
      <c r="E50" s="110"/>
      <c r="F50" s="47"/>
      <c r="G50" s="20" t="str">
        <f>IF($B50="","",IF(OR($C50="",$F50="",ISNA(VLOOKUP($C50,Entfernungstabelle!$A$7:$A$32,1,FALSE)),ISNA(VLOOKUP($F50,Entfernungstabelle!$A$7:$A$32,1,FALSE))),"0",VLOOKUP($C50,Entfernungstabelle!$A$5:$AB$32,HLOOKUP($F50,Entfernungstabelle!$A$5:$AB$32,2,FALSE),FALSE)))</f>
        <v/>
      </c>
      <c r="H50" s="44" t="str">
        <f>IF($B50="","",IF(OR($C50="",$F50="",ISNA(VLOOKUP($C50,Entfernungstabelle!$A$7:$A$32,1,FALSE)),ISNA(VLOOKUP($F50,Entfernungstabelle!$A$7:$A$32,1,FALSE))),"0",HLOOKUP($C50,Entfernungstabelle!$A$43:$AB$70,VLOOKUP($F50,Entfernungstabelle!$A$43:$AB$70,2,FALSE),FALSE)))</f>
        <v/>
      </c>
      <c r="I50" s="48"/>
      <c r="J50" s="26"/>
      <c r="K50" s="49"/>
      <c r="L50" s="28"/>
      <c r="M50" s="27"/>
      <c r="N50" s="29"/>
      <c r="O50" s="30" t="str">
        <f t="shared" si="2"/>
        <v/>
      </c>
    </row>
    <row r="51" spans="1:15" x14ac:dyDescent="0.45">
      <c r="A51" s="35">
        <v>35</v>
      </c>
      <c r="B51" s="25"/>
      <c r="C51" s="108"/>
      <c r="D51" s="109"/>
      <c r="E51" s="110"/>
      <c r="F51" s="47"/>
      <c r="G51" s="20" t="str">
        <f>IF($B51="","",IF(OR($C51="",$F51="",ISNA(VLOOKUP($C51,Entfernungstabelle!$A$7:$A$32,1,FALSE)),ISNA(VLOOKUP($F51,Entfernungstabelle!$A$7:$A$32,1,FALSE))),"0",VLOOKUP($C51,Entfernungstabelle!$A$5:$AB$32,HLOOKUP($F51,Entfernungstabelle!$A$5:$AB$32,2,FALSE),FALSE)))</f>
        <v/>
      </c>
      <c r="H51" s="44" t="str">
        <f>IF($B51="","",IF(OR($C51="",$F51="",ISNA(VLOOKUP($C51,Entfernungstabelle!$A$7:$A$32,1,FALSE)),ISNA(VLOOKUP($F51,Entfernungstabelle!$A$7:$A$32,1,FALSE))),"0",HLOOKUP($C51,Entfernungstabelle!$A$43:$AB$70,VLOOKUP($F51,Entfernungstabelle!$A$43:$AB$70,2,FALSE),FALSE)))</f>
        <v/>
      </c>
      <c r="I51" s="48"/>
      <c r="J51" s="26"/>
      <c r="K51" s="49"/>
      <c r="L51" s="28"/>
      <c r="M51" s="27"/>
      <c r="N51" s="29"/>
      <c r="O51" s="30" t="str">
        <f t="shared" si="2"/>
        <v/>
      </c>
    </row>
    <row r="52" spans="1:15" x14ac:dyDescent="0.45">
      <c r="A52" s="35">
        <v>36</v>
      </c>
      <c r="B52" s="25"/>
      <c r="C52" s="108"/>
      <c r="D52" s="109"/>
      <c r="E52" s="110"/>
      <c r="F52" s="47"/>
      <c r="G52" s="20" t="str">
        <f>IF($B52="","",IF(OR($C52="",$F52="",ISNA(VLOOKUP($C52,Entfernungstabelle!$A$7:$A$32,1,FALSE)),ISNA(VLOOKUP($F52,Entfernungstabelle!$A$7:$A$32,1,FALSE))),"0",VLOOKUP($C52,Entfernungstabelle!$A$5:$AB$32,HLOOKUP($F52,Entfernungstabelle!$A$5:$AB$32,2,FALSE),FALSE)))</f>
        <v/>
      </c>
      <c r="H52" s="44" t="str">
        <f>IF($B52="","",IF(OR($C52="",$F52="",ISNA(VLOOKUP($C52,Entfernungstabelle!$A$7:$A$32,1,FALSE)),ISNA(VLOOKUP($F52,Entfernungstabelle!$A$7:$A$32,1,FALSE))),"0",HLOOKUP($C52,Entfernungstabelle!$A$43:$AB$70,VLOOKUP($F52,Entfernungstabelle!$A$43:$AB$70,2,FALSE),FALSE)))</f>
        <v/>
      </c>
      <c r="I52" s="48"/>
      <c r="J52" s="26"/>
      <c r="K52" s="49"/>
      <c r="L52" s="28"/>
      <c r="M52" s="27"/>
      <c r="N52" s="29"/>
      <c r="O52" s="30" t="str">
        <f t="shared" si="2"/>
        <v/>
      </c>
    </row>
    <row r="53" spans="1:15" x14ac:dyDescent="0.45">
      <c r="A53" s="35">
        <v>37</v>
      </c>
      <c r="B53" s="25"/>
      <c r="C53" s="108"/>
      <c r="D53" s="109"/>
      <c r="E53" s="110"/>
      <c r="F53" s="47"/>
      <c r="G53" s="20"/>
      <c r="H53" s="44"/>
      <c r="I53" s="48" t="s">
        <v>21</v>
      </c>
      <c r="J53" s="26"/>
      <c r="K53" s="49"/>
      <c r="L53" s="28"/>
      <c r="M53" s="27"/>
      <c r="N53" s="29"/>
      <c r="O53" s="30" t="str">
        <f t="shared" si="2"/>
        <v/>
      </c>
    </row>
    <row r="54" spans="1:15" x14ac:dyDescent="0.45">
      <c r="A54" s="35">
        <v>38</v>
      </c>
      <c r="B54" s="25"/>
      <c r="C54" s="108"/>
      <c r="D54" s="109"/>
      <c r="E54" s="110"/>
      <c r="F54" s="47"/>
      <c r="G54" s="20"/>
      <c r="H54" s="44"/>
      <c r="I54" s="48"/>
      <c r="J54" s="26"/>
      <c r="K54" s="49"/>
      <c r="L54" s="28"/>
      <c r="M54" s="27"/>
      <c r="N54" s="29"/>
      <c r="O54" s="30" t="str">
        <f t="shared" si="2"/>
        <v/>
      </c>
    </row>
    <row r="55" spans="1:15" x14ac:dyDescent="0.45">
      <c r="A55" s="35">
        <v>39</v>
      </c>
      <c r="B55" s="25"/>
      <c r="C55" s="108"/>
      <c r="D55" s="109"/>
      <c r="E55" s="110"/>
      <c r="F55" s="47"/>
      <c r="G55" s="20"/>
      <c r="H55" s="44"/>
      <c r="I55" s="48" t="s">
        <v>21</v>
      </c>
      <c r="J55" s="26"/>
      <c r="K55" s="49"/>
      <c r="L55" s="28"/>
      <c r="M55" s="27"/>
      <c r="N55" s="29"/>
      <c r="O55" s="30" t="str">
        <f t="shared" si="2"/>
        <v/>
      </c>
    </row>
    <row r="56" spans="1:15" x14ac:dyDescent="0.45">
      <c r="A56" s="35">
        <v>40</v>
      </c>
      <c r="B56" s="25"/>
      <c r="C56" s="108"/>
      <c r="D56" s="109"/>
      <c r="E56" s="110"/>
      <c r="F56" s="47"/>
      <c r="G56" s="20"/>
      <c r="H56" s="44"/>
      <c r="I56" s="48"/>
      <c r="J56" s="26"/>
      <c r="K56" s="49"/>
      <c r="L56" s="28"/>
      <c r="M56" s="27"/>
      <c r="N56" s="29"/>
      <c r="O56" s="30" t="str">
        <f t="shared" si="2"/>
        <v/>
      </c>
    </row>
    <row r="57" spans="1:15" x14ac:dyDescent="0.45">
      <c r="A57" s="35">
        <v>41</v>
      </c>
      <c r="B57" s="25"/>
      <c r="C57" s="108"/>
      <c r="D57" s="109"/>
      <c r="E57" s="110"/>
      <c r="F57" s="47"/>
      <c r="G57" s="20" t="str">
        <f>IF($B57="","",IF(OR($C57="",$F57="",ISNA(VLOOKUP($C57,Entfernungstabelle!$A$7:$A$32,1,FALSE)),ISNA(VLOOKUP($F57,Entfernungstabelle!$A$7:$A$32,1,FALSE))),"0",VLOOKUP($C57,Entfernungstabelle!$A$5:$AB$32,HLOOKUP($F57,Entfernungstabelle!$A$5:$AB$32,2,FALSE),FALSE)))</f>
        <v/>
      </c>
      <c r="H57" s="44" t="str">
        <f>IF($B57="","",IF(OR($C57="",$F57="",ISNA(VLOOKUP($C57,Entfernungstabelle!$A$7:$A$32,1,FALSE)),ISNA(VLOOKUP($F57,Entfernungstabelle!$A$7:$A$32,1,FALSE))),"0",HLOOKUP($C57,Entfernungstabelle!$A$43:$AB$70,VLOOKUP($F57,Entfernungstabelle!$A$43:$AB$70,2,FALSE),FALSE)))</f>
        <v/>
      </c>
      <c r="I57" s="48"/>
      <c r="J57" s="26"/>
      <c r="K57" s="49"/>
      <c r="L57" s="28"/>
      <c r="M57" s="27"/>
      <c r="N57" s="29"/>
      <c r="O57" s="30" t="str">
        <f t="shared" si="2"/>
        <v/>
      </c>
    </row>
    <row r="58" spans="1:15" x14ac:dyDescent="0.45">
      <c r="A58" s="35">
        <v>42</v>
      </c>
      <c r="B58" s="25"/>
      <c r="C58" s="108"/>
      <c r="D58" s="109"/>
      <c r="E58" s="110"/>
      <c r="F58" s="47"/>
      <c r="G58" s="20" t="str">
        <f>IF($B58="","",IF(OR($C58="",$F58="",ISNA(VLOOKUP($C58,Entfernungstabelle!$A$7:$A$32,1,FALSE)),ISNA(VLOOKUP($F58,Entfernungstabelle!$A$7:$A$32,1,FALSE))),"0",VLOOKUP($C58,Entfernungstabelle!$A$5:$AB$32,HLOOKUP($F58,Entfernungstabelle!$A$5:$AB$32,2,FALSE),FALSE)))</f>
        <v/>
      </c>
      <c r="H58" s="44" t="str">
        <f>IF($B58="","",IF(OR($C58="",$F58="",ISNA(VLOOKUP($C58,Entfernungstabelle!$A$7:$A$32,1,FALSE)),ISNA(VLOOKUP($F58,Entfernungstabelle!$A$7:$A$32,1,FALSE))),"0",HLOOKUP($C58,Entfernungstabelle!$A$43:$AB$70,VLOOKUP($F58,Entfernungstabelle!$A$43:$AB$70,2,FALSE),FALSE)))</f>
        <v/>
      </c>
      <c r="I58" s="48"/>
      <c r="J58" s="26"/>
      <c r="K58" s="49"/>
      <c r="L58" s="28"/>
      <c r="M58" s="27"/>
      <c r="N58" s="29"/>
      <c r="O58" s="30" t="str">
        <f t="shared" si="2"/>
        <v/>
      </c>
    </row>
    <row r="59" spans="1:15" x14ac:dyDescent="0.45">
      <c r="A59" s="35">
        <v>43</v>
      </c>
      <c r="B59" s="25"/>
      <c r="C59" s="108"/>
      <c r="D59" s="109"/>
      <c r="E59" s="110"/>
      <c r="F59" s="47"/>
      <c r="G59" s="20" t="str">
        <f>IF($B59="","",IF(OR($C59="",$F59="",ISNA(VLOOKUP($C59,Entfernungstabelle!$A$7:$A$32,1,FALSE)),ISNA(VLOOKUP($F59,Entfernungstabelle!$A$7:$A$32,1,FALSE))),"0",VLOOKUP($C59,Entfernungstabelle!$A$5:$AB$32,HLOOKUP($F59,Entfernungstabelle!$A$5:$AB$32,2,FALSE),FALSE)))</f>
        <v/>
      </c>
      <c r="H59" s="44" t="str">
        <f>IF($B59="","",IF(OR($C59="",$F59="",ISNA(VLOOKUP($C59,Entfernungstabelle!$A$7:$A$32,1,FALSE)),ISNA(VLOOKUP($F59,Entfernungstabelle!$A$7:$A$32,1,FALSE))),"0",HLOOKUP($C59,Entfernungstabelle!$A$43:$AB$70,VLOOKUP($F59,Entfernungstabelle!$A$43:$AB$70,2,FALSE),FALSE)))</f>
        <v/>
      </c>
      <c r="I59" s="48"/>
      <c r="J59" s="26"/>
      <c r="K59" s="49"/>
      <c r="L59" s="28"/>
      <c r="M59" s="27"/>
      <c r="N59" s="29"/>
      <c r="O59" s="30" t="str">
        <f t="shared" si="2"/>
        <v/>
      </c>
    </row>
    <row r="60" spans="1:15" x14ac:dyDescent="0.45">
      <c r="A60" s="35">
        <v>44</v>
      </c>
      <c r="B60" s="25"/>
      <c r="C60" s="108"/>
      <c r="D60" s="109"/>
      <c r="E60" s="110"/>
      <c r="F60" s="47"/>
      <c r="G60" s="20" t="str">
        <f>IF($B60="","",IF(OR($C60="",$F60="",ISNA(VLOOKUP($C60,Entfernungstabelle!$A$7:$A$32,1,FALSE)),ISNA(VLOOKUP($F60,Entfernungstabelle!$A$7:$A$32,1,FALSE))),"0",VLOOKUP($C60,Entfernungstabelle!$A$5:$AB$32,HLOOKUP($F60,Entfernungstabelle!$A$5:$AB$32,2,FALSE),FALSE)))</f>
        <v/>
      </c>
      <c r="H60" s="44" t="str">
        <f>IF($B60="","",IF(OR($C60="",$F60="",ISNA(VLOOKUP($C60,Entfernungstabelle!$A$7:$A$32,1,FALSE)),ISNA(VLOOKUP($F60,Entfernungstabelle!$A$7:$A$32,1,FALSE))),"0",HLOOKUP($C60,Entfernungstabelle!$A$43:$AB$70,VLOOKUP($F60,Entfernungstabelle!$A$43:$AB$70,2,FALSE),FALSE)))</f>
        <v/>
      </c>
      <c r="I60" s="48"/>
      <c r="J60" s="26"/>
      <c r="K60" s="49"/>
      <c r="L60" s="28"/>
      <c r="M60" s="27"/>
      <c r="N60" s="29"/>
      <c r="O60" s="30" t="str">
        <f t="shared" si="2"/>
        <v/>
      </c>
    </row>
    <row r="61" spans="1:15" x14ac:dyDescent="0.45">
      <c r="A61" s="35">
        <v>45</v>
      </c>
      <c r="B61" s="25"/>
      <c r="C61" s="108"/>
      <c r="D61" s="109"/>
      <c r="E61" s="110"/>
      <c r="F61" s="47"/>
      <c r="G61" s="20" t="str">
        <f>IF($B61="","",IF(OR($C61="",$F61="",ISNA(VLOOKUP($C61,Entfernungstabelle!$A$7:$A$32,1,FALSE)),ISNA(VLOOKUP($F61,Entfernungstabelle!$A$7:$A$32,1,FALSE))),"0",VLOOKUP($C61,Entfernungstabelle!$A$5:$AB$32,HLOOKUP($F61,Entfernungstabelle!$A$5:$AB$32,2,FALSE),FALSE)))</f>
        <v/>
      </c>
      <c r="H61" s="44" t="str">
        <f>IF($B61="","",IF(OR($C61="",$F61="",ISNA(VLOOKUP($C61,Entfernungstabelle!$A$7:$A$32,1,FALSE)),ISNA(VLOOKUP($F61,Entfernungstabelle!$A$7:$A$32,1,FALSE))),"0",HLOOKUP($C61,Entfernungstabelle!$A$43:$AB$70,VLOOKUP($F61,Entfernungstabelle!$A$43:$AB$70,2,FALSE),FALSE)))</f>
        <v/>
      </c>
      <c r="I61" s="48"/>
      <c r="J61" s="26"/>
      <c r="K61" s="49"/>
      <c r="L61" s="28"/>
      <c r="M61" s="27"/>
      <c r="N61" s="29"/>
      <c r="O61" s="30" t="str">
        <f t="shared" si="2"/>
        <v/>
      </c>
    </row>
    <row r="62" spans="1:15" x14ac:dyDescent="0.45">
      <c r="A62" s="35">
        <v>46</v>
      </c>
      <c r="B62" s="25"/>
      <c r="C62" s="108"/>
      <c r="D62" s="109"/>
      <c r="E62" s="110"/>
      <c r="F62" s="47"/>
      <c r="G62" s="20" t="str">
        <f>IF($B62="","",IF(OR($C62="",$F62="",ISNA(VLOOKUP($C62,Entfernungstabelle!$A$7:$A$32,1,FALSE)),ISNA(VLOOKUP($F62,Entfernungstabelle!$A$7:$A$32,1,FALSE))),"0",VLOOKUP($C62,Entfernungstabelle!$A$5:$AB$32,HLOOKUP($F62,Entfernungstabelle!$A$5:$AB$32,2,FALSE),FALSE)))</f>
        <v/>
      </c>
      <c r="H62" s="44" t="str">
        <f>IF($B62="","",IF(OR($C62="",$F62="",ISNA(VLOOKUP($C62,Entfernungstabelle!$A$7:$A$32,1,FALSE)),ISNA(VLOOKUP($F62,Entfernungstabelle!$A$7:$A$32,1,FALSE))),"0",HLOOKUP($C62,Entfernungstabelle!$A$43:$AB$70,VLOOKUP($F62,Entfernungstabelle!$A$43:$AB$70,2,FALSE),FALSE)))</f>
        <v/>
      </c>
      <c r="I62" s="48"/>
      <c r="J62" s="26"/>
      <c r="K62" s="49"/>
      <c r="L62" s="28"/>
      <c r="M62" s="27"/>
      <c r="N62" s="29"/>
      <c r="O62" s="30" t="str">
        <f t="shared" si="2"/>
        <v/>
      </c>
    </row>
    <row r="63" spans="1:15" x14ac:dyDescent="0.45">
      <c r="A63" s="35">
        <v>47</v>
      </c>
      <c r="B63" s="25"/>
      <c r="C63" s="108"/>
      <c r="D63" s="109"/>
      <c r="E63" s="110"/>
      <c r="F63" s="47"/>
      <c r="G63" s="20" t="str">
        <f>IF($B63="","",IF(OR($C63="",$F63="",ISNA(VLOOKUP($C63,Entfernungstabelle!$A$7:$A$32,1,FALSE)),ISNA(VLOOKUP($F63,Entfernungstabelle!$A$7:$A$32,1,FALSE))),"0",VLOOKUP($C63,Entfernungstabelle!$A$5:$AB$32,HLOOKUP($F63,Entfernungstabelle!$A$5:$AB$32,2,FALSE),FALSE)))</f>
        <v/>
      </c>
      <c r="H63" s="44" t="str">
        <f>IF($B63="","",IF(OR($C63="",$F63="",ISNA(VLOOKUP($C63,Entfernungstabelle!$A$7:$A$32,1,FALSE)),ISNA(VLOOKUP($F63,Entfernungstabelle!$A$7:$A$32,1,FALSE))),"0",HLOOKUP($C63,Entfernungstabelle!$A$43:$AB$70,VLOOKUP($F63,Entfernungstabelle!$A$43:$AB$70,2,FALSE),FALSE)))</f>
        <v/>
      </c>
      <c r="I63" s="48"/>
      <c r="J63" s="26"/>
      <c r="K63" s="49"/>
      <c r="L63" s="28"/>
      <c r="M63" s="27"/>
      <c r="N63" s="29"/>
      <c r="O63" s="30" t="str">
        <f t="shared" si="2"/>
        <v/>
      </c>
    </row>
    <row r="64" spans="1:15" x14ac:dyDescent="0.45">
      <c r="A64" s="35">
        <v>48</v>
      </c>
      <c r="B64" s="25"/>
      <c r="C64" s="108"/>
      <c r="D64" s="109"/>
      <c r="E64" s="110"/>
      <c r="F64" s="47"/>
      <c r="G64" s="20" t="str">
        <f>IF($B64="","",IF(OR($C64="",$F64="",ISNA(VLOOKUP($C64,Entfernungstabelle!$A$7:$A$32,1,FALSE)),ISNA(VLOOKUP($F64,Entfernungstabelle!$A$7:$A$32,1,FALSE))),"0",VLOOKUP($C64,Entfernungstabelle!$A$5:$AB$32,HLOOKUP($F64,Entfernungstabelle!$A$5:$AB$32,2,FALSE),FALSE)))</f>
        <v/>
      </c>
      <c r="H64" s="44" t="str">
        <f>IF($B64="","",IF(OR($C64="",$F64="",ISNA(VLOOKUP($C64,Entfernungstabelle!$A$7:$A$32,1,FALSE)),ISNA(VLOOKUP($F64,Entfernungstabelle!$A$7:$A$32,1,FALSE))),"0",HLOOKUP($C64,Entfernungstabelle!$A$43:$AB$70,VLOOKUP($F64,Entfernungstabelle!$A$43:$AB$70,2,FALSE),FALSE)))</f>
        <v/>
      </c>
      <c r="I64" s="48"/>
      <c r="J64" s="26"/>
      <c r="K64" s="49"/>
      <c r="L64" s="28"/>
      <c r="M64" s="27"/>
      <c r="N64" s="29"/>
      <c r="O64" s="30" t="str">
        <f t="shared" si="2"/>
        <v/>
      </c>
    </row>
    <row r="65" spans="1:15" x14ac:dyDescent="0.45">
      <c r="A65" s="35">
        <v>49</v>
      </c>
      <c r="B65" s="25"/>
      <c r="C65" s="108"/>
      <c r="D65" s="109"/>
      <c r="E65" s="110"/>
      <c r="F65" s="47"/>
      <c r="G65" s="20" t="str">
        <f>IF($B65="","",IF(OR($C65="",$F65="",ISNA(VLOOKUP($C65,Entfernungstabelle!$A$7:$A$32,1,FALSE)),ISNA(VLOOKUP($F65,Entfernungstabelle!$A$7:$A$32,1,FALSE))),"0",VLOOKUP($C65,Entfernungstabelle!$A$5:$AB$32,HLOOKUP($F65,Entfernungstabelle!$A$5:$AB$32,2,FALSE),FALSE)))</f>
        <v/>
      </c>
      <c r="H65" s="44" t="str">
        <f>IF($B65="","",IF(OR($C65="",$F65="",ISNA(VLOOKUP($C65,Entfernungstabelle!$A$7:$A$32,1,FALSE)),ISNA(VLOOKUP($F65,Entfernungstabelle!$A$7:$A$32,1,FALSE))),"0",HLOOKUP($C65,Entfernungstabelle!$A$43:$AB$70,VLOOKUP($F65,Entfernungstabelle!$A$43:$AB$70,2,FALSE),FALSE)))</f>
        <v/>
      </c>
      <c r="I65" s="48"/>
      <c r="J65" s="26"/>
      <c r="K65" s="49"/>
      <c r="L65" s="28"/>
      <c r="M65" s="27"/>
      <c r="N65" s="29"/>
      <c r="O65" s="30" t="str">
        <f t="shared" si="2"/>
        <v/>
      </c>
    </row>
    <row r="66" spans="1:15" x14ac:dyDescent="0.45">
      <c r="A66" s="35">
        <v>50</v>
      </c>
      <c r="B66" s="25"/>
      <c r="C66" s="108"/>
      <c r="D66" s="109"/>
      <c r="E66" s="110"/>
      <c r="F66" s="47"/>
      <c r="G66" s="20" t="str">
        <f>IF($B66="","",IF(OR($C66="",$F66="",ISNA(VLOOKUP($C66,Entfernungstabelle!$A$7:$A$32,1,FALSE)),ISNA(VLOOKUP($F66,Entfernungstabelle!$A$7:$A$32,1,FALSE))),"0",VLOOKUP($C66,Entfernungstabelle!$A$5:$AB$32,HLOOKUP($F66,Entfernungstabelle!$A$5:$AB$32,2,FALSE),FALSE)))</f>
        <v/>
      </c>
      <c r="H66" s="44" t="str">
        <f>IF($B66="","",IF(OR($C66="",$F66="",ISNA(VLOOKUP($C66,Entfernungstabelle!$A$7:$A$32,1,FALSE)),ISNA(VLOOKUP($F66,Entfernungstabelle!$A$7:$A$32,1,FALSE))),"0",HLOOKUP($C66,Entfernungstabelle!$A$43:$AB$70,VLOOKUP($F66,Entfernungstabelle!$A$43:$AB$70,2,FALSE),FALSE)))</f>
        <v/>
      </c>
      <c r="I66" s="48"/>
      <c r="J66" s="26"/>
      <c r="K66" s="49"/>
      <c r="L66" s="28"/>
      <c r="M66" s="27"/>
      <c r="N66" s="29"/>
      <c r="O66" s="30" t="str">
        <f t="shared" si="2"/>
        <v/>
      </c>
    </row>
    <row r="67" spans="1:15" x14ac:dyDescent="0.45">
      <c r="A67" s="35">
        <v>51</v>
      </c>
      <c r="B67" s="25"/>
      <c r="C67" s="108"/>
      <c r="D67" s="109"/>
      <c r="E67" s="110"/>
      <c r="F67" s="47"/>
      <c r="G67" s="20" t="str">
        <f>IF($B67="","",IF(OR($C67="",$F67="",ISNA(VLOOKUP($C67,Entfernungstabelle!$A$7:$A$32,1,FALSE)),ISNA(VLOOKUP($F67,Entfernungstabelle!$A$7:$A$32,1,FALSE))),"0",VLOOKUP($C67,Entfernungstabelle!$A$5:$AB$32,HLOOKUP($F67,Entfernungstabelle!$A$5:$AB$32,2,FALSE),FALSE)))</f>
        <v/>
      </c>
      <c r="H67" s="44" t="str">
        <f>IF($B67="","",IF(OR($C67="",$F67="",ISNA(VLOOKUP($C67,Entfernungstabelle!$A$7:$A$32,1,FALSE)),ISNA(VLOOKUP($F67,Entfernungstabelle!$A$7:$A$32,1,FALSE))),"0",HLOOKUP($C67,Entfernungstabelle!$A$43:$AB$70,VLOOKUP($F67,Entfernungstabelle!$A$43:$AB$70,2,FALSE),FALSE)))</f>
        <v/>
      </c>
      <c r="I67" s="48"/>
      <c r="J67" s="26"/>
      <c r="K67" s="49"/>
      <c r="L67" s="28"/>
      <c r="M67" s="27"/>
      <c r="N67" s="29"/>
      <c r="O67" s="30" t="str">
        <f t="shared" si="2"/>
        <v/>
      </c>
    </row>
    <row r="68" spans="1:15" x14ac:dyDescent="0.45">
      <c r="A68" s="36">
        <v>52</v>
      </c>
      <c r="B68" s="25"/>
      <c r="C68" s="108"/>
      <c r="D68" s="109"/>
      <c r="E68" s="110"/>
      <c r="F68" s="47"/>
      <c r="G68" s="20" t="str">
        <f>IF($B68="","",IF(OR($C68="",$F68="",ISNA(VLOOKUP($C68,Entfernungstabelle!$A$7:$A$32,1,FALSE)),ISNA(VLOOKUP($F68,Entfernungstabelle!$A$7:$A$32,1,FALSE))),"0",VLOOKUP($C68,Entfernungstabelle!$A$5:$AB$32,HLOOKUP($F68,Entfernungstabelle!$A$5:$AB$32,2,FALSE),FALSE)))</f>
        <v/>
      </c>
      <c r="H68" s="44" t="str">
        <f>IF($B68="","",IF(OR($C68="",$F68="",ISNA(VLOOKUP($C68,Entfernungstabelle!$A$7:$A$32,1,FALSE)),ISNA(VLOOKUP($F68,Entfernungstabelle!$A$7:$A$32,1,FALSE))),"0",HLOOKUP($C68,Entfernungstabelle!$A$43:$AB$70,VLOOKUP($F68,Entfernungstabelle!$A$43:$AB$70,2,FALSE),FALSE)))</f>
        <v/>
      </c>
      <c r="I68" s="48"/>
      <c r="J68" s="26"/>
      <c r="K68" s="49"/>
      <c r="L68" s="28"/>
      <c r="M68" s="27"/>
      <c r="N68" s="29"/>
      <c r="O68" s="30" t="str">
        <f t="shared" si="2"/>
        <v/>
      </c>
    </row>
    <row r="69" spans="1:15" x14ac:dyDescent="0.45">
      <c r="A69" s="36">
        <v>53</v>
      </c>
      <c r="B69" s="25"/>
      <c r="C69" s="108"/>
      <c r="D69" s="109"/>
      <c r="E69" s="110"/>
      <c r="F69" s="47"/>
      <c r="G69" s="20" t="str">
        <f>IF($B69="","",IF(OR($C69="",$F69="",ISNA(VLOOKUP($C69,Entfernungstabelle!$A$7:$A$32,1,FALSE)),ISNA(VLOOKUP($F69,Entfernungstabelle!$A$7:$A$32,1,FALSE))),"0",VLOOKUP($C69,Entfernungstabelle!$A$5:$AB$32,HLOOKUP($F69,Entfernungstabelle!$A$5:$AB$32,2,FALSE),FALSE)))</f>
        <v/>
      </c>
      <c r="H69" s="44" t="str">
        <f>IF($B69="","",IF(OR($C69="",$F69="",ISNA(VLOOKUP($C69,Entfernungstabelle!$A$7:$A$32,1,FALSE)),ISNA(VLOOKUP($F69,Entfernungstabelle!$A$7:$A$32,1,FALSE))),"0",HLOOKUP($C69,Entfernungstabelle!$A$43:$AB$70,VLOOKUP($F69,Entfernungstabelle!$A$43:$AB$70,2,FALSE),FALSE)))</f>
        <v/>
      </c>
      <c r="I69" s="48"/>
      <c r="J69" s="26"/>
      <c r="K69" s="49"/>
      <c r="L69" s="28"/>
      <c r="M69" s="27"/>
      <c r="N69" s="29"/>
      <c r="O69" s="30" t="str">
        <f t="shared" si="2"/>
        <v/>
      </c>
    </row>
    <row r="70" spans="1:15" x14ac:dyDescent="0.45">
      <c r="A70" s="36">
        <v>54</v>
      </c>
      <c r="B70" s="25"/>
      <c r="C70" s="108"/>
      <c r="D70" s="109"/>
      <c r="E70" s="110"/>
      <c r="F70" s="47"/>
      <c r="G70" s="20" t="str">
        <f>IF($B70="","",IF(OR($C70="",$F70="",ISNA(VLOOKUP($C70,Entfernungstabelle!$A$7:$A$32,1,FALSE)),ISNA(VLOOKUP($F70,Entfernungstabelle!$A$7:$A$32,1,FALSE))),"0",VLOOKUP($C70,Entfernungstabelle!$A$5:$AB$32,HLOOKUP($F70,Entfernungstabelle!$A$5:$AB$32,2,FALSE),FALSE)))</f>
        <v/>
      </c>
      <c r="H70" s="44" t="str">
        <f>IF($B70="","",IF(OR($C70="",$F70="",ISNA(VLOOKUP($C70,Entfernungstabelle!$A$7:$A$32,1,FALSE)),ISNA(VLOOKUP($F70,Entfernungstabelle!$A$7:$A$32,1,FALSE))),"0",HLOOKUP($C70,Entfernungstabelle!$A$43:$AB$70,VLOOKUP($F70,Entfernungstabelle!$A$43:$AB$70,2,FALSE),FALSE)))</f>
        <v/>
      </c>
      <c r="I70" s="48"/>
      <c r="J70" s="26"/>
      <c r="K70" s="49"/>
      <c r="L70" s="28"/>
      <c r="M70" s="27"/>
      <c r="N70" s="29"/>
      <c r="O70" s="30" t="str">
        <f t="shared" si="2"/>
        <v/>
      </c>
    </row>
    <row r="71" spans="1:15" x14ac:dyDescent="0.45">
      <c r="A71" s="36">
        <v>55</v>
      </c>
      <c r="B71" s="25"/>
      <c r="C71" s="108"/>
      <c r="D71" s="109"/>
      <c r="E71" s="110"/>
      <c r="F71" s="47"/>
      <c r="G71" s="20" t="str">
        <f>IF($B71="","",IF(OR($C71="",$F71="",ISNA(VLOOKUP($C71,Entfernungstabelle!$A$7:$A$32,1,FALSE)),ISNA(VLOOKUP($F71,Entfernungstabelle!$A$7:$A$32,1,FALSE))),"0",VLOOKUP($C71,Entfernungstabelle!$A$5:$AB$32,HLOOKUP($F71,Entfernungstabelle!$A$5:$AB$32,2,FALSE),FALSE)))</f>
        <v/>
      </c>
      <c r="H71" s="44" t="str">
        <f>IF($B71="","",IF(OR($C71="",$F71="",ISNA(VLOOKUP($C71,Entfernungstabelle!$A$7:$A$32,1,FALSE)),ISNA(VLOOKUP($F71,Entfernungstabelle!$A$7:$A$32,1,FALSE))),"0",HLOOKUP($C71,Entfernungstabelle!$A$43:$AB$70,VLOOKUP($F71,Entfernungstabelle!$A$43:$AB$70,2,FALSE),FALSE)))</f>
        <v/>
      </c>
      <c r="I71" s="48"/>
      <c r="J71" s="26"/>
      <c r="K71" s="49"/>
      <c r="L71" s="28"/>
      <c r="M71" s="27"/>
      <c r="N71" s="29"/>
      <c r="O71" s="30" t="str">
        <f t="shared" si="2"/>
        <v/>
      </c>
    </row>
    <row r="72" spans="1:15" x14ac:dyDescent="0.45">
      <c r="A72" s="36">
        <v>56</v>
      </c>
      <c r="B72" s="25"/>
      <c r="C72" s="108"/>
      <c r="D72" s="109"/>
      <c r="E72" s="110"/>
      <c r="F72" s="47"/>
      <c r="G72" s="20" t="str">
        <f>IF($B72="","",IF(OR($C72="",$F72="",ISNA(VLOOKUP($C72,Entfernungstabelle!$A$7:$A$32,1,FALSE)),ISNA(VLOOKUP($F72,Entfernungstabelle!$A$7:$A$32,1,FALSE))),"0",VLOOKUP($C72,Entfernungstabelle!$A$5:$AB$32,HLOOKUP($F72,Entfernungstabelle!$A$5:$AB$32,2,FALSE),FALSE)))</f>
        <v/>
      </c>
      <c r="H72" s="44" t="str">
        <f>IF($B72="","",IF(OR($C72="",$F72="",ISNA(VLOOKUP($C72,Entfernungstabelle!$A$7:$A$32,1,FALSE)),ISNA(VLOOKUP($F72,Entfernungstabelle!$A$7:$A$32,1,FALSE))),"0",HLOOKUP($C72,Entfernungstabelle!$A$43:$AB$70,VLOOKUP($F72,Entfernungstabelle!$A$43:$AB$70,2,FALSE),FALSE)))</f>
        <v/>
      </c>
      <c r="I72" s="48"/>
      <c r="J72" s="26"/>
      <c r="K72" s="49"/>
      <c r="L72" s="28"/>
      <c r="M72" s="27"/>
      <c r="N72" s="29"/>
      <c r="O72" s="30" t="str">
        <f t="shared" si="2"/>
        <v/>
      </c>
    </row>
    <row r="73" spans="1:15" x14ac:dyDescent="0.45">
      <c r="A73" s="36">
        <v>57</v>
      </c>
      <c r="B73" s="25"/>
      <c r="C73" s="108"/>
      <c r="D73" s="109"/>
      <c r="E73" s="110"/>
      <c r="F73" s="47"/>
      <c r="G73" s="20" t="str">
        <f>IF($B73="","",IF(OR($C73="",$F73="",ISNA(VLOOKUP($C73,Entfernungstabelle!$A$7:$A$32,1,FALSE)),ISNA(VLOOKUP($F73,Entfernungstabelle!$A$7:$A$32,1,FALSE))),"0",VLOOKUP($C73,Entfernungstabelle!$A$5:$AB$32,HLOOKUP($F73,Entfernungstabelle!$A$5:$AB$32,2,FALSE),FALSE)))</f>
        <v/>
      </c>
      <c r="H73" s="44" t="str">
        <f>IF($B73="","",IF(OR($C73="",$F73="",ISNA(VLOOKUP($C73,Entfernungstabelle!$A$7:$A$32,1,FALSE)),ISNA(VLOOKUP($F73,Entfernungstabelle!$A$7:$A$32,1,FALSE))),"0",HLOOKUP($C73,Entfernungstabelle!$A$43:$AB$70,VLOOKUP($F73,Entfernungstabelle!$A$43:$AB$70,2,FALSE),FALSE)))</f>
        <v/>
      </c>
      <c r="I73" s="48"/>
      <c r="J73" s="26"/>
      <c r="K73" s="49"/>
      <c r="L73" s="28"/>
      <c r="M73" s="27"/>
      <c r="N73" s="29"/>
      <c r="O73" s="30" t="str">
        <f t="shared" si="2"/>
        <v/>
      </c>
    </row>
    <row r="74" spans="1:15" x14ac:dyDescent="0.45">
      <c r="A74" s="36">
        <v>58</v>
      </c>
      <c r="B74" s="25"/>
      <c r="C74" s="108"/>
      <c r="D74" s="109"/>
      <c r="E74" s="110"/>
      <c r="F74" s="47"/>
      <c r="G74" s="20" t="str">
        <f>IF($B74="","",IF(OR($C74="",$F74="",ISNA(VLOOKUP($C74,Entfernungstabelle!$A$7:$A$32,1,FALSE)),ISNA(VLOOKUP($F74,Entfernungstabelle!$A$7:$A$32,1,FALSE))),"0",VLOOKUP($C74,Entfernungstabelle!$A$5:$AB$32,HLOOKUP($F74,Entfernungstabelle!$A$5:$AB$32,2,FALSE),FALSE)))</f>
        <v/>
      </c>
      <c r="H74" s="44" t="str">
        <f>IF($B74="","",IF(OR($C74="",$F74="",ISNA(VLOOKUP($C74,Entfernungstabelle!$A$7:$A$32,1,FALSE)),ISNA(VLOOKUP($F74,Entfernungstabelle!$A$7:$A$32,1,FALSE))),"0",HLOOKUP($C74,Entfernungstabelle!$A$43:$AB$70,VLOOKUP($F74,Entfernungstabelle!$A$43:$AB$70,2,FALSE),FALSE)))</f>
        <v/>
      </c>
      <c r="I74" s="48"/>
      <c r="J74" s="26"/>
      <c r="K74" s="49"/>
      <c r="L74" s="28"/>
      <c r="M74" s="27"/>
      <c r="N74" s="29"/>
      <c r="O74" s="30" t="str">
        <f t="shared" si="2"/>
        <v/>
      </c>
    </row>
    <row r="75" spans="1:15" x14ac:dyDescent="0.45">
      <c r="A75" s="36">
        <v>59</v>
      </c>
      <c r="B75" s="25"/>
      <c r="C75" s="108"/>
      <c r="D75" s="109"/>
      <c r="E75" s="110"/>
      <c r="F75" s="47"/>
      <c r="G75" s="20" t="str">
        <f>IF($B75="","",IF(OR($C75="",$F75="",ISNA(VLOOKUP($C75,Entfernungstabelle!$A$7:$A$32,1,FALSE)),ISNA(VLOOKUP($F75,Entfernungstabelle!$A$7:$A$32,1,FALSE))),"0",VLOOKUP($C75,Entfernungstabelle!$A$5:$AB$32,HLOOKUP($F75,Entfernungstabelle!$A$5:$AB$32,2,FALSE),FALSE)))</f>
        <v/>
      </c>
      <c r="H75" s="44" t="str">
        <f>IF($B75="","",IF(OR($C75="",$F75="",ISNA(VLOOKUP($C75,Entfernungstabelle!$A$7:$A$32,1,FALSE)),ISNA(VLOOKUP($F75,Entfernungstabelle!$A$7:$A$32,1,FALSE))),"0",HLOOKUP($C75,Entfernungstabelle!$A$43:$AB$70,VLOOKUP($F75,Entfernungstabelle!$A$43:$AB$70,2,FALSE),FALSE)))</f>
        <v/>
      </c>
      <c r="I75" s="48"/>
      <c r="J75" s="26"/>
      <c r="K75" s="49"/>
      <c r="L75" s="28"/>
      <c r="M75" s="27"/>
      <c r="N75" s="29"/>
      <c r="O75" s="30" t="str">
        <f t="shared" si="2"/>
        <v/>
      </c>
    </row>
    <row r="76" spans="1:15" x14ac:dyDescent="0.45">
      <c r="A76" s="36">
        <v>60</v>
      </c>
      <c r="B76" s="25"/>
      <c r="C76" s="108"/>
      <c r="D76" s="109"/>
      <c r="E76" s="110"/>
      <c r="F76" s="47"/>
      <c r="G76" s="20" t="str">
        <f>IF($B76="","",IF(OR($C76="",$F76="",ISNA(VLOOKUP($C76,Entfernungstabelle!$A$7:$A$32,1,FALSE)),ISNA(VLOOKUP($F76,Entfernungstabelle!$A$7:$A$32,1,FALSE))),"0",VLOOKUP($C76,Entfernungstabelle!$A$5:$AB$32,HLOOKUP($F76,Entfernungstabelle!$A$5:$AB$32,2,FALSE),FALSE)))</f>
        <v/>
      </c>
      <c r="H76" s="44" t="str">
        <f>IF($B76="","",IF(OR($C76="",$F76="",ISNA(VLOOKUP($C76,Entfernungstabelle!$A$7:$A$32,1,FALSE)),ISNA(VLOOKUP($F76,Entfernungstabelle!$A$7:$A$32,1,FALSE))),"0",HLOOKUP($C76,Entfernungstabelle!$A$43:$AB$70,VLOOKUP($F76,Entfernungstabelle!$A$43:$AB$70,2,FALSE),FALSE)))</f>
        <v/>
      </c>
      <c r="I76" s="48"/>
      <c r="J76" s="26"/>
      <c r="K76" s="49"/>
      <c r="L76" s="28"/>
      <c r="M76" s="27"/>
      <c r="N76" s="29"/>
      <c r="O76" s="30" t="str">
        <f t="shared" si="2"/>
        <v/>
      </c>
    </row>
    <row r="77" spans="1:15" x14ac:dyDescent="0.45">
      <c r="A77" s="36">
        <v>61</v>
      </c>
      <c r="B77" s="25"/>
      <c r="C77" s="108"/>
      <c r="D77" s="109"/>
      <c r="E77" s="110"/>
      <c r="F77" s="47"/>
      <c r="G77" s="20" t="str">
        <f>IF($B77="","",IF(OR($C77="",$F77="",ISNA(VLOOKUP($C77,Entfernungstabelle!$A$7:$A$32,1,FALSE)),ISNA(VLOOKUP($F77,Entfernungstabelle!$A$7:$A$32,1,FALSE))),"0",VLOOKUP($C77,Entfernungstabelle!$A$5:$AB$32,HLOOKUP($F77,Entfernungstabelle!$A$5:$AB$32,2,FALSE),FALSE)))</f>
        <v/>
      </c>
      <c r="H77" s="44" t="str">
        <f>IF($B77="","",IF(OR($C77="",$F77="",ISNA(VLOOKUP($C77,Entfernungstabelle!$A$7:$A$32,1,FALSE)),ISNA(VLOOKUP($F77,Entfernungstabelle!$A$7:$A$32,1,FALSE))),"0",HLOOKUP($C77,Entfernungstabelle!$A$43:$AB$70,VLOOKUP($F77,Entfernungstabelle!$A$43:$AB$70,2,FALSE),FALSE)))</f>
        <v/>
      </c>
      <c r="I77" s="48"/>
      <c r="J77" s="26"/>
      <c r="K77" s="49"/>
      <c r="L77" s="28"/>
      <c r="M77" s="27"/>
      <c r="N77" s="29"/>
      <c r="O77" s="30" t="str">
        <f t="shared" si="2"/>
        <v/>
      </c>
    </row>
    <row r="78" spans="1:15" x14ac:dyDescent="0.45">
      <c r="A78" s="36">
        <v>62</v>
      </c>
      <c r="B78" s="25"/>
      <c r="C78" s="108"/>
      <c r="D78" s="109"/>
      <c r="E78" s="110"/>
      <c r="F78" s="47"/>
      <c r="G78" s="20" t="str">
        <f>IF($B78="","",IF(OR($C78="",$F78="",ISNA(VLOOKUP($C78,Entfernungstabelle!$A$7:$A$32,1,FALSE)),ISNA(VLOOKUP($F78,Entfernungstabelle!$A$7:$A$32,1,FALSE))),"0",VLOOKUP($C78,Entfernungstabelle!$A$5:$AB$32,HLOOKUP($F78,Entfernungstabelle!$A$5:$AB$32,2,FALSE),FALSE)))</f>
        <v/>
      </c>
      <c r="H78" s="44" t="str">
        <f>IF($B78="","",IF(OR($C78="",$F78="",ISNA(VLOOKUP($C78,Entfernungstabelle!$A$7:$A$32,1,FALSE)),ISNA(VLOOKUP($F78,Entfernungstabelle!$A$7:$A$32,1,FALSE))),"0",HLOOKUP($C78,Entfernungstabelle!$A$43:$AB$70,VLOOKUP($F78,Entfernungstabelle!$A$43:$AB$70,2,FALSE),FALSE)))</f>
        <v/>
      </c>
      <c r="I78" s="48"/>
      <c r="J78" s="26"/>
      <c r="K78" s="49"/>
      <c r="L78" s="28"/>
      <c r="M78" s="27"/>
      <c r="N78" s="29"/>
      <c r="O78" s="30" t="str">
        <f t="shared" si="2"/>
        <v/>
      </c>
    </row>
    <row r="79" spans="1:15" x14ac:dyDescent="0.45">
      <c r="A79" s="36">
        <v>63</v>
      </c>
      <c r="B79" s="25"/>
      <c r="C79" s="108"/>
      <c r="D79" s="109"/>
      <c r="E79" s="110"/>
      <c r="F79" s="47"/>
      <c r="G79" s="20" t="str">
        <f>IF($B79="","",IF(OR($C79="",$F79="",ISNA(VLOOKUP($C79,Entfernungstabelle!$A$7:$A$32,1,FALSE)),ISNA(VLOOKUP($F79,Entfernungstabelle!$A$7:$A$32,1,FALSE))),"0",VLOOKUP($C79,Entfernungstabelle!$A$5:$AB$32,HLOOKUP($F79,Entfernungstabelle!$A$5:$AB$32,2,FALSE),FALSE)))</f>
        <v/>
      </c>
      <c r="H79" s="44" t="str">
        <f>IF($B79="","",IF(OR($C79="",$F79="",ISNA(VLOOKUP($C79,Entfernungstabelle!$A$7:$A$32,1,FALSE)),ISNA(VLOOKUP($F79,Entfernungstabelle!$A$7:$A$32,1,FALSE))),"0",HLOOKUP($C79,Entfernungstabelle!$A$43:$AB$70,VLOOKUP($F79,Entfernungstabelle!$A$43:$AB$70,2,FALSE),FALSE)))</f>
        <v/>
      </c>
      <c r="I79" s="48"/>
      <c r="J79" s="26"/>
      <c r="K79" s="49"/>
      <c r="L79" s="28"/>
      <c r="M79" s="27"/>
      <c r="N79" s="29"/>
      <c r="O79" s="30" t="str">
        <f t="shared" si="2"/>
        <v/>
      </c>
    </row>
    <row r="80" spans="1:15" x14ac:dyDescent="0.45">
      <c r="A80" s="36">
        <v>64</v>
      </c>
      <c r="B80" s="25"/>
      <c r="C80" s="108"/>
      <c r="D80" s="109"/>
      <c r="E80" s="110"/>
      <c r="F80" s="47"/>
      <c r="G80" s="20" t="str">
        <f>IF($B80="","",IF(OR($C80="",$F80="",ISNA(VLOOKUP($C80,Entfernungstabelle!$A$7:$A$32,1,FALSE)),ISNA(VLOOKUP($F80,Entfernungstabelle!$A$7:$A$32,1,FALSE))),"0",VLOOKUP($C80,Entfernungstabelle!$A$5:$AB$32,HLOOKUP($F80,Entfernungstabelle!$A$5:$AB$32,2,FALSE),FALSE)))</f>
        <v/>
      </c>
      <c r="H80" s="44" t="str">
        <f>IF($B80="","",IF(OR($C80="",$F80="",ISNA(VLOOKUP($C80,Entfernungstabelle!$A$7:$A$32,1,FALSE)),ISNA(VLOOKUP($F80,Entfernungstabelle!$A$7:$A$32,1,FALSE))),"0",HLOOKUP($C80,Entfernungstabelle!$A$43:$AB$70,VLOOKUP($F80,Entfernungstabelle!$A$43:$AB$70,2,FALSE),FALSE)))</f>
        <v/>
      </c>
      <c r="I80" s="48"/>
      <c r="J80" s="26"/>
      <c r="K80" s="49"/>
      <c r="L80" s="28"/>
      <c r="M80" s="27"/>
      <c r="N80" s="29"/>
      <c r="O80" s="30" t="str">
        <f t="shared" si="2"/>
        <v/>
      </c>
    </row>
    <row r="81" spans="1:15" x14ac:dyDescent="0.45">
      <c r="A81" s="36">
        <v>65</v>
      </c>
      <c r="B81" s="25"/>
      <c r="C81" s="108"/>
      <c r="D81" s="109"/>
      <c r="E81" s="110"/>
      <c r="F81" s="47"/>
      <c r="G81" s="20" t="str">
        <f>IF($B81="","",IF(OR($C81="",$F81="",ISNA(VLOOKUP($C81,Entfernungstabelle!$A$7:$A$32,1,FALSE)),ISNA(VLOOKUP($F81,Entfernungstabelle!$A$7:$A$32,1,FALSE))),"0",VLOOKUP($C81,Entfernungstabelle!$A$5:$AB$32,HLOOKUP($F81,Entfernungstabelle!$A$5:$AB$32,2,FALSE),FALSE)))</f>
        <v/>
      </c>
      <c r="H81" s="44" t="str">
        <f>IF($B81="","",IF(OR($C81="",$F81="",ISNA(VLOOKUP($C81,Entfernungstabelle!$A$7:$A$32,1,FALSE)),ISNA(VLOOKUP($F81,Entfernungstabelle!$A$7:$A$32,1,FALSE))),"0",HLOOKUP($C81,Entfernungstabelle!$A$43:$AB$70,VLOOKUP($F81,Entfernungstabelle!$A$43:$AB$70,2,FALSE),FALSE)))</f>
        <v/>
      </c>
      <c r="I81" s="48"/>
      <c r="J81" s="26"/>
      <c r="K81" s="49"/>
      <c r="L81" s="28"/>
      <c r="M81" s="27"/>
      <c r="N81" s="29"/>
      <c r="O81" s="30" t="str">
        <f t="shared" ref="O81:O104" si="3">IF(B81="","",IF(N81="",G81*2+H81*10+J81+K81*5,20)+IF(I81&lt;&gt;"",20,0)+IF(L81&lt;&gt;"",10,0)+IF(M81&lt;&gt;"",IF(M81&gt;200,200,100),0))</f>
        <v/>
      </c>
    </row>
    <row r="82" spans="1:15" x14ac:dyDescent="0.45">
      <c r="A82" s="36">
        <v>66</v>
      </c>
      <c r="B82" s="25"/>
      <c r="C82" s="108"/>
      <c r="D82" s="109"/>
      <c r="E82" s="110"/>
      <c r="F82" s="47"/>
      <c r="G82" s="20" t="str">
        <f>IF($B82="","",IF(OR($C82="",$F82="",ISNA(VLOOKUP($C82,Entfernungstabelle!$A$7:$A$32,1,FALSE)),ISNA(VLOOKUP($F82,Entfernungstabelle!$A$7:$A$32,1,FALSE))),"0",VLOOKUP($C82,Entfernungstabelle!$A$5:$AB$32,HLOOKUP($F82,Entfernungstabelle!$A$5:$AB$32,2,FALSE),FALSE)))</f>
        <v/>
      </c>
      <c r="H82" s="44" t="str">
        <f>IF($B82="","",IF(OR($C82="",$F82="",ISNA(VLOOKUP($C82,Entfernungstabelle!$A$7:$A$32,1,FALSE)),ISNA(VLOOKUP($F82,Entfernungstabelle!$A$7:$A$32,1,FALSE))),"0",HLOOKUP($C82,Entfernungstabelle!$A$43:$AB$70,VLOOKUP($F82,Entfernungstabelle!$A$43:$AB$70,2,FALSE),FALSE)))</f>
        <v/>
      </c>
      <c r="I82" s="48"/>
      <c r="J82" s="26"/>
      <c r="K82" s="49"/>
      <c r="L82" s="28"/>
      <c r="M82" s="27"/>
      <c r="N82" s="29"/>
      <c r="O82" s="30" t="str">
        <f t="shared" si="3"/>
        <v/>
      </c>
    </row>
    <row r="83" spans="1:15" x14ac:dyDescent="0.45">
      <c r="A83" s="36">
        <v>67</v>
      </c>
      <c r="B83" s="25"/>
      <c r="C83" s="108"/>
      <c r="D83" s="109"/>
      <c r="E83" s="110"/>
      <c r="F83" s="47"/>
      <c r="G83" s="20" t="str">
        <f>IF($B83="","",IF(OR($C83="",$F83="",ISNA(VLOOKUP($C83,Entfernungstabelle!$A$7:$A$32,1,FALSE)),ISNA(VLOOKUP($F83,Entfernungstabelle!$A$7:$A$32,1,FALSE))),"0",VLOOKUP($C83,Entfernungstabelle!$A$5:$AB$32,HLOOKUP($F83,Entfernungstabelle!$A$5:$AB$32,2,FALSE),FALSE)))</f>
        <v/>
      </c>
      <c r="H83" s="44" t="str">
        <f>IF($B83="","",IF(OR($C83="",$F83="",ISNA(VLOOKUP($C83,Entfernungstabelle!$A$7:$A$32,1,FALSE)),ISNA(VLOOKUP($F83,Entfernungstabelle!$A$7:$A$32,1,FALSE))),"0",HLOOKUP($C83,Entfernungstabelle!$A$43:$AB$70,VLOOKUP($F83,Entfernungstabelle!$A$43:$AB$70,2,FALSE),FALSE)))</f>
        <v/>
      </c>
      <c r="I83" s="48"/>
      <c r="J83" s="26"/>
      <c r="K83" s="49"/>
      <c r="L83" s="28"/>
      <c r="M83" s="27"/>
      <c r="N83" s="29"/>
      <c r="O83" s="30" t="str">
        <f t="shared" si="3"/>
        <v/>
      </c>
    </row>
    <row r="84" spans="1:15" x14ac:dyDescent="0.45">
      <c r="A84" s="36">
        <v>68</v>
      </c>
      <c r="B84" s="25"/>
      <c r="C84" s="108"/>
      <c r="D84" s="109"/>
      <c r="E84" s="110"/>
      <c r="F84" s="47"/>
      <c r="G84" s="20" t="str">
        <f>IF($B84="","",IF(OR($C84="",$F84="",ISNA(VLOOKUP($C84,Entfernungstabelle!$A$7:$A$32,1,FALSE)),ISNA(VLOOKUP($F84,Entfernungstabelle!$A$7:$A$32,1,FALSE))),"0",VLOOKUP($C84,Entfernungstabelle!$A$5:$AB$32,HLOOKUP($F84,Entfernungstabelle!$A$5:$AB$32,2,FALSE),FALSE)))</f>
        <v/>
      </c>
      <c r="H84" s="44" t="str">
        <f>IF($B84="","",IF(OR($C84="",$F84="",ISNA(VLOOKUP($C84,Entfernungstabelle!$A$7:$A$32,1,FALSE)),ISNA(VLOOKUP($F84,Entfernungstabelle!$A$7:$A$32,1,FALSE))),"0",HLOOKUP($C84,Entfernungstabelle!$A$43:$AB$70,VLOOKUP($F84,Entfernungstabelle!$A$43:$AB$70,2,FALSE),FALSE)))</f>
        <v/>
      </c>
      <c r="I84" s="48"/>
      <c r="J84" s="26"/>
      <c r="K84" s="49"/>
      <c r="L84" s="28"/>
      <c r="M84" s="27"/>
      <c r="N84" s="29"/>
      <c r="O84" s="30" t="str">
        <f t="shared" si="3"/>
        <v/>
      </c>
    </row>
    <row r="85" spans="1:15" x14ac:dyDescent="0.45">
      <c r="A85" s="36">
        <v>69</v>
      </c>
      <c r="B85" s="25"/>
      <c r="C85" s="108"/>
      <c r="D85" s="109"/>
      <c r="E85" s="110"/>
      <c r="F85" s="47"/>
      <c r="G85" s="20" t="str">
        <f>IF($B85="","",IF(OR($C85="",$F85="",ISNA(VLOOKUP($C85,Entfernungstabelle!$A$7:$A$32,1,FALSE)),ISNA(VLOOKUP($F85,Entfernungstabelle!$A$7:$A$32,1,FALSE))),"0",VLOOKUP($C85,Entfernungstabelle!$A$5:$AB$32,HLOOKUP($F85,Entfernungstabelle!$A$5:$AB$32,2,FALSE),FALSE)))</f>
        <v/>
      </c>
      <c r="H85" s="44" t="str">
        <f>IF($B85="","",IF(OR($C85="",$F85="",ISNA(VLOOKUP($C85,Entfernungstabelle!$A$7:$A$32,1,FALSE)),ISNA(VLOOKUP($F85,Entfernungstabelle!$A$7:$A$32,1,FALSE))),"0",HLOOKUP($C85,Entfernungstabelle!$A$43:$AB$70,VLOOKUP($F85,Entfernungstabelle!$A$43:$AB$70,2,FALSE),FALSE)))</f>
        <v/>
      </c>
      <c r="I85" s="48"/>
      <c r="J85" s="26"/>
      <c r="K85" s="49"/>
      <c r="L85" s="28"/>
      <c r="M85" s="27"/>
      <c r="N85" s="29"/>
      <c r="O85" s="30" t="str">
        <f t="shared" si="3"/>
        <v/>
      </c>
    </row>
    <row r="86" spans="1:15" x14ac:dyDescent="0.45">
      <c r="A86" s="36">
        <v>70</v>
      </c>
      <c r="B86" s="25"/>
      <c r="C86" s="108"/>
      <c r="D86" s="109"/>
      <c r="E86" s="110"/>
      <c r="F86" s="47"/>
      <c r="G86" s="20" t="str">
        <f>IF($B86="","",IF(OR($C86="",$F86="",ISNA(VLOOKUP($C86,Entfernungstabelle!$A$7:$A$32,1,FALSE)),ISNA(VLOOKUP($F86,Entfernungstabelle!$A$7:$A$32,1,FALSE))),"0",VLOOKUP($C86,Entfernungstabelle!$A$5:$AB$32,HLOOKUP($F86,Entfernungstabelle!$A$5:$AB$32,2,FALSE),FALSE)))</f>
        <v/>
      </c>
      <c r="H86" s="44" t="str">
        <f>IF($B86="","",IF(OR($C86="",$F86="",ISNA(VLOOKUP($C86,Entfernungstabelle!$A$7:$A$32,1,FALSE)),ISNA(VLOOKUP($F86,Entfernungstabelle!$A$7:$A$32,1,FALSE))),"0",HLOOKUP($C86,Entfernungstabelle!$A$43:$AB$70,VLOOKUP($F86,Entfernungstabelle!$A$43:$AB$70,2,FALSE),FALSE)))</f>
        <v/>
      </c>
      <c r="I86" s="48"/>
      <c r="J86" s="26"/>
      <c r="K86" s="49"/>
      <c r="L86" s="28"/>
      <c r="M86" s="27"/>
      <c r="N86" s="29"/>
      <c r="O86" s="30" t="str">
        <f t="shared" si="3"/>
        <v/>
      </c>
    </row>
    <row r="87" spans="1:15" x14ac:dyDescent="0.45">
      <c r="A87" s="36">
        <v>71</v>
      </c>
      <c r="B87" s="25"/>
      <c r="C87" s="108"/>
      <c r="D87" s="109"/>
      <c r="E87" s="110"/>
      <c r="F87" s="47"/>
      <c r="G87" s="20" t="str">
        <f>IF($B87="","",IF(OR($C87="",$F87="",ISNA(VLOOKUP($C87,Entfernungstabelle!$A$7:$A$32,1,FALSE)),ISNA(VLOOKUP($F87,Entfernungstabelle!$A$7:$A$32,1,FALSE))),"0",VLOOKUP($C87,Entfernungstabelle!$A$5:$AB$32,HLOOKUP($F87,Entfernungstabelle!$A$5:$AB$32,2,FALSE),FALSE)))</f>
        <v/>
      </c>
      <c r="H87" s="44" t="str">
        <f>IF($B87="","",IF(OR($C87="",$F87="",ISNA(VLOOKUP($C87,Entfernungstabelle!$A$7:$A$32,1,FALSE)),ISNA(VLOOKUP($F87,Entfernungstabelle!$A$7:$A$32,1,FALSE))),"0",HLOOKUP($C87,Entfernungstabelle!$A$43:$AB$70,VLOOKUP($F87,Entfernungstabelle!$A$43:$AB$70,2,FALSE),FALSE)))</f>
        <v/>
      </c>
      <c r="I87" s="48"/>
      <c r="J87" s="26"/>
      <c r="K87" s="49"/>
      <c r="L87" s="28"/>
      <c r="M87" s="27"/>
      <c r="N87" s="29"/>
      <c r="O87" s="30" t="str">
        <f t="shared" si="3"/>
        <v/>
      </c>
    </row>
    <row r="88" spans="1:15" x14ac:dyDescent="0.45">
      <c r="A88" s="36">
        <v>72</v>
      </c>
      <c r="B88" s="25"/>
      <c r="C88" s="108"/>
      <c r="D88" s="109"/>
      <c r="E88" s="110"/>
      <c r="F88" s="47"/>
      <c r="G88" s="20" t="str">
        <f>IF($B88="","",IF(OR($C88="",$F88="",ISNA(VLOOKUP($C88,Entfernungstabelle!$A$7:$A$32,1,FALSE)),ISNA(VLOOKUP($F88,Entfernungstabelle!$A$7:$A$32,1,FALSE))),"0",VLOOKUP($C88,Entfernungstabelle!$A$5:$AB$32,HLOOKUP($F88,Entfernungstabelle!$A$5:$AB$32,2,FALSE),FALSE)))</f>
        <v/>
      </c>
      <c r="H88" s="44" t="str">
        <f>IF($B88="","",IF(OR($C88="",$F88="",ISNA(VLOOKUP($C88,Entfernungstabelle!$A$7:$A$32,1,FALSE)),ISNA(VLOOKUP($F88,Entfernungstabelle!$A$7:$A$32,1,FALSE))),"0",HLOOKUP($C88,Entfernungstabelle!$A$43:$AB$70,VLOOKUP($F88,Entfernungstabelle!$A$43:$AB$70,2,FALSE),FALSE)))</f>
        <v/>
      </c>
      <c r="I88" s="48"/>
      <c r="J88" s="26"/>
      <c r="K88" s="49"/>
      <c r="L88" s="28"/>
      <c r="M88" s="27"/>
      <c r="N88" s="29"/>
      <c r="O88" s="30" t="str">
        <f t="shared" si="3"/>
        <v/>
      </c>
    </row>
    <row r="89" spans="1:15" x14ac:dyDescent="0.45">
      <c r="A89" s="36">
        <v>73</v>
      </c>
      <c r="B89" s="25"/>
      <c r="C89" s="108"/>
      <c r="D89" s="109"/>
      <c r="E89" s="110"/>
      <c r="F89" s="47"/>
      <c r="G89" s="20" t="str">
        <f>IF($B89="","",IF(OR($C89="",$F89="",ISNA(VLOOKUP($C89,Entfernungstabelle!$A$7:$A$32,1,FALSE)),ISNA(VLOOKUP($F89,Entfernungstabelle!$A$7:$A$32,1,FALSE))),"0",VLOOKUP($C89,Entfernungstabelle!$A$5:$AB$32,HLOOKUP($F89,Entfernungstabelle!$A$5:$AB$32,2,FALSE),FALSE)))</f>
        <v/>
      </c>
      <c r="H89" s="44" t="str">
        <f>IF($B89="","",IF(OR($C89="",$F89="",ISNA(VLOOKUP($C89,Entfernungstabelle!$A$7:$A$32,1,FALSE)),ISNA(VLOOKUP($F89,Entfernungstabelle!$A$7:$A$32,1,FALSE))),"0",HLOOKUP($C89,Entfernungstabelle!$A$43:$AB$70,VLOOKUP($F89,Entfernungstabelle!$A$43:$AB$70,2,FALSE),FALSE)))</f>
        <v/>
      </c>
      <c r="I89" s="48"/>
      <c r="J89" s="26"/>
      <c r="K89" s="49"/>
      <c r="L89" s="28"/>
      <c r="M89" s="27"/>
      <c r="N89" s="29"/>
      <c r="O89" s="30" t="str">
        <f t="shared" si="3"/>
        <v/>
      </c>
    </row>
    <row r="90" spans="1:15" x14ac:dyDescent="0.45">
      <c r="A90" s="36">
        <v>74</v>
      </c>
      <c r="B90" s="25"/>
      <c r="C90" s="108"/>
      <c r="D90" s="109"/>
      <c r="E90" s="110"/>
      <c r="F90" s="47"/>
      <c r="G90" s="20" t="str">
        <f>IF($B90="","",IF(OR($C90="",$F90="",ISNA(VLOOKUP($C90,Entfernungstabelle!$A$7:$A$32,1,FALSE)),ISNA(VLOOKUP($F90,Entfernungstabelle!$A$7:$A$32,1,FALSE))),"0",VLOOKUP($C90,Entfernungstabelle!$A$5:$AB$32,HLOOKUP($F90,Entfernungstabelle!$A$5:$AB$32,2,FALSE),FALSE)))</f>
        <v/>
      </c>
      <c r="H90" s="44" t="str">
        <f>IF($B90="","",IF(OR($C90="",$F90="",ISNA(VLOOKUP($C90,Entfernungstabelle!$A$7:$A$32,1,FALSE)),ISNA(VLOOKUP($F90,Entfernungstabelle!$A$7:$A$32,1,FALSE))),"0",HLOOKUP($C90,Entfernungstabelle!$A$43:$AB$70,VLOOKUP($F90,Entfernungstabelle!$A$43:$AB$70,2,FALSE),FALSE)))</f>
        <v/>
      </c>
      <c r="I90" s="48"/>
      <c r="J90" s="26"/>
      <c r="K90" s="49"/>
      <c r="L90" s="28"/>
      <c r="M90" s="27"/>
      <c r="N90" s="29"/>
      <c r="O90" s="30" t="str">
        <f t="shared" si="3"/>
        <v/>
      </c>
    </row>
    <row r="91" spans="1:15" x14ac:dyDescent="0.45">
      <c r="A91" s="36">
        <v>75</v>
      </c>
      <c r="B91" s="25"/>
      <c r="C91" s="108"/>
      <c r="D91" s="109"/>
      <c r="E91" s="110"/>
      <c r="F91" s="47"/>
      <c r="G91" s="20" t="str">
        <f>IF($B91="","",IF(OR($C91="",$F91="",ISNA(VLOOKUP($C91,Entfernungstabelle!$A$7:$A$32,1,FALSE)),ISNA(VLOOKUP($F91,Entfernungstabelle!$A$7:$A$32,1,FALSE))),"0",VLOOKUP($C91,Entfernungstabelle!$A$5:$AB$32,HLOOKUP($F91,Entfernungstabelle!$A$5:$AB$32,2,FALSE),FALSE)))</f>
        <v/>
      </c>
      <c r="H91" s="44" t="str">
        <f>IF($B91="","",IF(OR($C91="",$F91="",ISNA(VLOOKUP($C91,Entfernungstabelle!$A$7:$A$32,1,FALSE)),ISNA(VLOOKUP($F91,Entfernungstabelle!$A$7:$A$32,1,FALSE))),"0",HLOOKUP($C91,Entfernungstabelle!$A$43:$AB$70,VLOOKUP($F91,Entfernungstabelle!$A$43:$AB$70,2,FALSE),FALSE)))</f>
        <v/>
      </c>
      <c r="I91" s="48"/>
      <c r="J91" s="26"/>
      <c r="K91" s="49"/>
      <c r="L91" s="28"/>
      <c r="M91" s="27"/>
      <c r="N91" s="29"/>
      <c r="O91" s="30" t="str">
        <f t="shared" si="3"/>
        <v/>
      </c>
    </row>
    <row r="92" spans="1:15" x14ac:dyDescent="0.45">
      <c r="A92" s="36">
        <v>76</v>
      </c>
      <c r="B92" s="25"/>
      <c r="C92" s="108"/>
      <c r="D92" s="109"/>
      <c r="E92" s="110"/>
      <c r="F92" s="47"/>
      <c r="G92" s="20" t="str">
        <f>IF($B92="","",IF(OR($C92="",$F92="",ISNA(VLOOKUP($C92,Entfernungstabelle!$A$7:$A$32,1,FALSE)),ISNA(VLOOKUP($F92,Entfernungstabelle!$A$7:$A$32,1,FALSE))),"0",VLOOKUP($C92,Entfernungstabelle!$A$5:$AB$32,HLOOKUP($F92,Entfernungstabelle!$A$5:$AB$32,2,FALSE),FALSE)))</f>
        <v/>
      </c>
      <c r="H92" s="44" t="str">
        <f>IF($B92="","",IF(OR($C92="",$F92="",ISNA(VLOOKUP($C92,Entfernungstabelle!$A$7:$A$32,1,FALSE)),ISNA(VLOOKUP($F92,Entfernungstabelle!$A$7:$A$32,1,FALSE))),"0",HLOOKUP($C92,Entfernungstabelle!$A$43:$AB$70,VLOOKUP($F92,Entfernungstabelle!$A$43:$AB$70,2,FALSE),FALSE)))</f>
        <v/>
      </c>
      <c r="I92" s="48"/>
      <c r="J92" s="26"/>
      <c r="K92" s="49"/>
      <c r="L92" s="28"/>
      <c r="M92" s="27"/>
      <c r="N92" s="29"/>
      <c r="O92" s="30" t="str">
        <f t="shared" si="3"/>
        <v/>
      </c>
    </row>
    <row r="93" spans="1:15" x14ac:dyDescent="0.45">
      <c r="A93" s="36">
        <v>77</v>
      </c>
      <c r="B93" s="25"/>
      <c r="C93" s="108"/>
      <c r="D93" s="109"/>
      <c r="E93" s="110"/>
      <c r="F93" s="47"/>
      <c r="G93" s="20" t="str">
        <f>IF($B93="","",IF(OR($C93="",$F93="",ISNA(VLOOKUP($C93,Entfernungstabelle!$A$7:$A$32,1,FALSE)),ISNA(VLOOKUP($F93,Entfernungstabelle!$A$7:$A$32,1,FALSE))),"0",VLOOKUP($C93,Entfernungstabelle!$A$5:$AB$32,HLOOKUP($F93,Entfernungstabelle!$A$5:$AB$32,2,FALSE),FALSE)))</f>
        <v/>
      </c>
      <c r="H93" s="44" t="str">
        <f>IF($B93="","",IF(OR($C93="",$F93="",ISNA(VLOOKUP($C93,Entfernungstabelle!$A$7:$A$32,1,FALSE)),ISNA(VLOOKUP($F93,Entfernungstabelle!$A$7:$A$32,1,FALSE))),"0",HLOOKUP($C93,Entfernungstabelle!$A$43:$AB$70,VLOOKUP($F93,Entfernungstabelle!$A$43:$AB$70,2,FALSE),FALSE)))</f>
        <v/>
      </c>
      <c r="I93" s="48"/>
      <c r="J93" s="26"/>
      <c r="K93" s="49"/>
      <c r="L93" s="28"/>
      <c r="M93" s="27"/>
      <c r="N93" s="29"/>
      <c r="O93" s="30" t="str">
        <f t="shared" si="3"/>
        <v/>
      </c>
    </row>
    <row r="94" spans="1:15" x14ac:dyDescent="0.45">
      <c r="A94" s="36">
        <v>78</v>
      </c>
      <c r="B94" s="25"/>
      <c r="C94" s="108"/>
      <c r="D94" s="109"/>
      <c r="E94" s="110"/>
      <c r="F94" s="47"/>
      <c r="G94" s="20" t="str">
        <f>IF($B94="","",IF(OR($C94="",$F94="",ISNA(VLOOKUP($C94,Entfernungstabelle!$A$7:$A$32,1,FALSE)),ISNA(VLOOKUP($F94,Entfernungstabelle!$A$7:$A$32,1,FALSE))),"0",VLOOKUP($C94,Entfernungstabelle!$A$5:$AB$32,HLOOKUP($F94,Entfernungstabelle!$A$5:$AB$32,2,FALSE),FALSE)))</f>
        <v/>
      </c>
      <c r="H94" s="44" t="str">
        <f>IF($B94="","",IF(OR($C94="",$F94="",ISNA(VLOOKUP($C94,Entfernungstabelle!$A$7:$A$32,1,FALSE)),ISNA(VLOOKUP($F94,Entfernungstabelle!$A$7:$A$32,1,FALSE))),"0",HLOOKUP($C94,Entfernungstabelle!$A$43:$AB$70,VLOOKUP($F94,Entfernungstabelle!$A$43:$AB$70,2,FALSE),FALSE)))</f>
        <v/>
      </c>
      <c r="I94" s="48"/>
      <c r="J94" s="26"/>
      <c r="K94" s="49"/>
      <c r="L94" s="28"/>
      <c r="M94" s="27"/>
      <c r="N94" s="29"/>
      <c r="O94" s="30" t="str">
        <f t="shared" si="3"/>
        <v/>
      </c>
    </row>
    <row r="95" spans="1:15" x14ac:dyDescent="0.45">
      <c r="A95" s="36">
        <v>79</v>
      </c>
      <c r="B95" s="25"/>
      <c r="C95" s="108"/>
      <c r="D95" s="109"/>
      <c r="E95" s="110"/>
      <c r="F95" s="47"/>
      <c r="G95" s="20" t="str">
        <f>IF($B95="","",IF(OR($C95="",$F95="",ISNA(VLOOKUP($C95,Entfernungstabelle!$A$7:$A$32,1,FALSE)),ISNA(VLOOKUP($F95,Entfernungstabelle!$A$7:$A$32,1,FALSE))),"0",VLOOKUP($C95,Entfernungstabelle!$A$5:$AB$32,HLOOKUP($F95,Entfernungstabelle!$A$5:$AB$32,2,FALSE),FALSE)))</f>
        <v/>
      </c>
      <c r="H95" s="44" t="str">
        <f>IF($B95="","",IF(OR($C95="",$F95="",ISNA(VLOOKUP($C95,Entfernungstabelle!$A$7:$A$32,1,FALSE)),ISNA(VLOOKUP($F95,Entfernungstabelle!$A$7:$A$32,1,FALSE))),"0",HLOOKUP($C95,Entfernungstabelle!$A$43:$AB$70,VLOOKUP($F95,Entfernungstabelle!$A$43:$AB$70,2,FALSE),FALSE)))</f>
        <v/>
      </c>
      <c r="I95" s="48"/>
      <c r="J95" s="26"/>
      <c r="K95" s="49"/>
      <c r="L95" s="28"/>
      <c r="M95" s="27"/>
      <c r="N95" s="29"/>
      <c r="O95" s="30" t="str">
        <f t="shared" si="3"/>
        <v/>
      </c>
    </row>
    <row r="96" spans="1:15" x14ac:dyDescent="0.45">
      <c r="A96" s="36">
        <v>80</v>
      </c>
      <c r="B96" s="25"/>
      <c r="C96" s="108"/>
      <c r="D96" s="109"/>
      <c r="E96" s="110"/>
      <c r="F96" s="47"/>
      <c r="G96" s="20" t="str">
        <f>IF($B96="","",IF(OR($C96="",$F96="",ISNA(VLOOKUP($C96,Entfernungstabelle!$A$7:$A$32,1,FALSE)),ISNA(VLOOKUP($F96,Entfernungstabelle!$A$7:$A$32,1,FALSE))),"0",VLOOKUP($C96,Entfernungstabelle!$A$5:$AB$32,HLOOKUP($F96,Entfernungstabelle!$A$5:$AB$32,2,FALSE),FALSE)))</f>
        <v/>
      </c>
      <c r="H96" s="44" t="str">
        <f>IF($B96="","",IF(OR($C96="",$F96="",ISNA(VLOOKUP($C96,Entfernungstabelle!$A$7:$A$32,1,FALSE)),ISNA(VLOOKUP($F96,Entfernungstabelle!$A$7:$A$32,1,FALSE))),"0",HLOOKUP($C96,Entfernungstabelle!$A$43:$AB$70,VLOOKUP($F96,Entfernungstabelle!$A$43:$AB$70,2,FALSE),FALSE)))</f>
        <v/>
      </c>
      <c r="I96" s="48"/>
      <c r="J96" s="26"/>
      <c r="K96" s="49"/>
      <c r="L96" s="28"/>
      <c r="M96" s="27"/>
      <c r="N96" s="29"/>
      <c r="O96" s="30" t="str">
        <f t="shared" si="3"/>
        <v/>
      </c>
    </row>
    <row r="97" spans="1:15" x14ac:dyDescent="0.45">
      <c r="A97" s="36">
        <v>81</v>
      </c>
      <c r="B97" s="25"/>
      <c r="C97" s="108"/>
      <c r="D97" s="109"/>
      <c r="E97" s="110"/>
      <c r="F97" s="47"/>
      <c r="G97" s="20" t="str">
        <f>IF($B97="","",IF(OR($C97="",$F97="",ISNA(VLOOKUP($C97,Entfernungstabelle!$A$7:$A$32,1,FALSE)),ISNA(VLOOKUP($F97,Entfernungstabelle!$A$7:$A$32,1,FALSE))),"0",VLOOKUP($C97,Entfernungstabelle!$A$5:$AB$32,HLOOKUP($F97,Entfernungstabelle!$A$5:$AB$32,2,FALSE),FALSE)))</f>
        <v/>
      </c>
      <c r="H97" s="44" t="str">
        <f>IF($B97="","",IF(OR($C97="",$F97="",ISNA(VLOOKUP($C97,Entfernungstabelle!$A$7:$A$32,1,FALSE)),ISNA(VLOOKUP($F97,Entfernungstabelle!$A$7:$A$32,1,FALSE))),"0",HLOOKUP($C97,Entfernungstabelle!$A$43:$AB$70,VLOOKUP($F97,Entfernungstabelle!$A$43:$AB$70,2,FALSE),FALSE)))</f>
        <v/>
      </c>
      <c r="I97" s="48"/>
      <c r="J97" s="26"/>
      <c r="K97" s="49"/>
      <c r="L97" s="28"/>
      <c r="M97" s="27"/>
      <c r="N97" s="29"/>
      <c r="O97" s="30" t="str">
        <f t="shared" si="3"/>
        <v/>
      </c>
    </row>
    <row r="98" spans="1:15" x14ac:dyDescent="0.45">
      <c r="A98" s="36">
        <v>82</v>
      </c>
      <c r="B98" s="25"/>
      <c r="C98" s="108"/>
      <c r="D98" s="109"/>
      <c r="E98" s="110"/>
      <c r="F98" s="47"/>
      <c r="G98" s="20" t="str">
        <f>IF($B98="","",IF(OR($C98="",$F98="",ISNA(VLOOKUP($C98,Entfernungstabelle!$A$7:$A$32,1,FALSE)),ISNA(VLOOKUP($F98,Entfernungstabelle!$A$7:$A$32,1,FALSE))),"0",VLOOKUP($C98,Entfernungstabelle!$A$5:$AB$32,HLOOKUP($F98,Entfernungstabelle!$A$5:$AB$32,2,FALSE),FALSE)))</f>
        <v/>
      </c>
      <c r="H98" s="44" t="str">
        <f>IF($B98="","",IF(OR($C98="",$F98="",ISNA(VLOOKUP($C98,Entfernungstabelle!$A$7:$A$32,1,FALSE)),ISNA(VLOOKUP($F98,Entfernungstabelle!$A$7:$A$32,1,FALSE))),"0",HLOOKUP($C98,Entfernungstabelle!$A$43:$AB$70,VLOOKUP($F98,Entfernungstabelle!$A$43:$AB$70,2,FALSE),FALSE)))</f>
        <v/>
      </c>
      <c r="I98" s="48"/>
      <c r="J98" s="26"/>
      <c r="K98" s="49"/>
      <c r="L98" s="28"/>
      <c r="M98" s="27"/>
      <c r="N98" s="29"/>
      <c r="O98" s="30" t="str">
        <f t="shared" si="3"/>
        <v/>
      </c>
    </row>
    <row r="99" spans="1:15" x14ac:dyDescent="0.45">
      <c r="A99" s="36">
        <v>83</v>
      </c>
      <c r="B99" s="25"/>
      <c r="C99" s="108"/>
      <c r="D99" s="109"/>
      <c r="E99" s="110"/>
      <c r="F99" s="47"/>
      <c r="G99" s="20" t="str">
        <f>IF($B99="","",IF(OR($C99="",$F99="",ISNA(VLOOKUP($C99,Entfernungstabelle!$A$7:$A$32,1,FALSE)),ISNA(VLOOKUP($F99,Entfernungstabelle!$A$7:$A$32,1,FALSE))),"0",VLOOKUP($C99,Entfernungstabelle!$A$5:$AB$32,HLOOKUP($F99,Entfernungstabelle!$A$5:$AB$32,2,FALSE),FALSE)))</f>
        <v/>
      </c>
      <c r="H99" s="44" t="str">
        <f>IF($B99="","",IF(OR($C99="",$F99="",ISNA(VLOOKUP($C99,Entfernungstabelle!$A$7:$A$32,1,FALSE)),ISNA(VLOOKUP($F99,Entfernungstabelle!$A$7:$A$32,1,FALSE))),"0",HLOOKUP($C99,Entfernungstabelle!$A$43:$AB$70,VLOOKUP($F99,Entfernungstabelle!$A$43:$AB$70,2,FALSE),FALSE)))</f>
        <v/>
      </c>
      <c r="I99" s="48"/>
      <c r="J99" s="26"/>
      <c r="K99" s="49"/>
      <c r="L99" s="28"/>
      <c r="M99" s="27"/>
      <c r="N99" s="29"/>
      <c r="O99" s="30" t="str">
        <f t="shared" si="3"/>
        <v/>
      </c>
    </row>
    <row r="100" spans="1:15" x14ac:dyDescent="0.45">
      <c r="A100" s="36">
        <v>84</v>
      </c>
      <c r="B100" s="25"/>
      <c r="C100" s="108"/>
      <c r="D100" s="109"/>
      <c r="E100" s="110"/>
      <c r="F100" s="47"/>
      <c r="G100" s="20" t="str">
        <f>IF($B100="","",IF(OR($C100="",$F100="",ISNA(VLOOKUP($C100,Entfernungstabelle!$A$7:$A$32,1,FALSE)),ISNA(VLOOKUP($F100,Entfernungstabelle!$A$7:$A$32,1,FALSE))),"0",VLOOKUP($C100,Entfernungstabelle!$A$5:$AB$32,HLOOKUP($F100,Entfernungstabelle!$A$5:$AB$32,2,FALSE),FALSE)))</f>
        <v/>
      </c>
      <c r="H100" s="44" t="str">
        <f>IF($B100="","",IF(OR($C100="",$F100="",ISNA(VLOOKUP($C100,Entfernungstabelle!$A$7:$A$32,1,FALSE)),ISNA(VLOOKUP($F100,Entfernungstabelle!$A$7:$A$32,1,FALSE))),"0",HLOOKUP($C100,Entfernungstabelle!$A$43:$AB$70,VLOOKUP($F100,Entfernungstabelle!$A$43:$AB$70,2,FALSE),FALSE)))</f>
        <v/>
      </c>
      <c r="I100" s="48"/>
      <c r="J100" s="26"/>
      <c r="K100" s="49"/>
      <c r="L100" s="28"/>
      <c r="M100" s="27"/>
      <c r="N100" s="29"/>
      <c r="O100" s="30" t="str">
        <f t="shared" si="3"/>
        <v/>
      </c>
    </row>
    <row r="101" spans="1:15" x14ac:dyDescent="0.45">
      <c r="A101" s="36">
        <v>85</v>
      </c>
      <c r="B101" s="25"/>
      <c r="C101" s="108"/>
      <c r="D101" s="109"/>
      <c r="E101" s="110"/>
      <c r="F101" s="47"/>
      <c r="G101" s="20" t="str">
        <f>IF($B101="","",IF(OR($C101="",$F101="",ISNA(VLOOKUP($C101,Entfernungstabelle!$A$7:$A$32,1,FALSE)),ISNA(VLOOKUP($F101,Entfernungstabelle!$A$7:$A$32,1,FALSE))),"0",VLOOKUP($C101,Entfernungstabelle!$A$5:$AB$32,HLOOKUP($F101,Entfernungstabelle!$A$5:$AB$32,2,FALSE),FALSE)))</f>
        <v/>
      </c>
      <c r="H101" s="44" t="str">
        <f>IF($B101="","",IF(OR($C101="",$F101="",ISNA(VLOOKUP($C101,Entfernungstabelle!$A$7:$A$32,1,FALSE)),ISNA(VLOOKUP($F101,Entfernungstabelle!$A$7:$A$32,1,FALSE))),"0",HLOOKUP($C101,Entfernungstabelle!$A$43:$AB$70,VLOOKUP($F101,Entfernungstabelle!$A$43:$AB$70,2,FALSE),FALSE)))</f>
        <v/>
      </c>
      <c r="I101" s="48"/>
      <c r="J101" s="26"/>
      <c r="K101" s="49"/>
      <c r="L101" s="28"/>
      <c r="M101" s="27"/>
      <c r="N101" s="29"/>
      <c r="O101" s="30" t="str">
        <f t="shared" si="3"/>
        <v/>
      </c>
    </row>
    <row r="102" spans="1:15" x14ac:dyDescent="0.45">
      <c r="A102" s="36">
        <v>86</v>
      </c>
      <c r="B102" s="25"/>
      <c r="C102" s="108"/>
      <c r="D102" s="109"/>
      <c r="E102" s="110"/>
      <c r="F102" s="47"/>
      <c r="G102" s="20" t="str">
        <f>IF($B102="","",IF(OR($C102="",$F102="",ISNA(VLOOKUP($C102,Entfernungstabelle!$A$7:$A$32,1,FALSE)),ISNA(VLOOKUP($F102,Entfernungstabelle!$A$7:$A$32,1,FALSE))),"0",VLOOKUP($C102,Entfernungstabelle!$A$5:$AB$32,HLOOKUP($F102,Entfernungstabelle!$A$5:$AB$32,2,FALSE),FALSE)))</f>
        <v/>
      </c>
      <c r="H102" s="44" t="str">
        <f>IF($B102="","",IF(OR($C102="",$F102="",ISNA(VLOOKUP($C102,Entfernungstabelle!$A$7:$A$32,1,FALSE)),ISNA(VLOOKUP($F102,Entfernungstabelle!$A$7:$A$32,1,FALSE))),"0",HLOOKUP($C102,Entfernungstabelle!$A$43:$AB$70,VLOOKUP($F102,Entfernungstabelle!$A$43:$AB$70,2,FALSE),FALSE)))</f>
        <v/>
      </c>
      <c r="I102" s="48"/>
      <c r="J102" s="26"/>
      <c r="K102" s="49"/>
      <c r="L102" s="28"/>
      <c r="M102" s="27"/>
      <c r="N102" s="29"/>
      <c r="O102" s="30" t="str">
        <f t="shared" si="3"/>
        <v/>
      </c>
    </row>
    <row r="103" spans="1:15" x14ac:dyDescent="0.45">
      <c r="A103" s="36">
        <v>87</v>
      </c>
      <c r="B103" s="25"/>
      <c r="C103" s="108"/>
      <c r="D103" s="109"/>
      <c r="E103" s="110"/>
      <c r="F103" s="47"/>
      <c r="G103" s="20" t="str">
        <f>IF($B103="","",IF(OR($C103="",$F103="",ISNA(VLOOKUP($C103,Entfernungstabelle!$A$7:$A$32,1,FALSE)),ISNA(VLOOKUP($F103,Entfernungstabelle!$A$7:$A$32,1,FALSE))),"0",VLOOKUP($C103,Entfernungstabelle!$A$5:$AB$32,HLOOKUP($F103,Entfernungstabelle!$A$5:$AB$32,2,FALSE),FALSE)))</f>
        <v/>
      </c>
      <c r="H103" s="44" t="str">
        <f>IF($B103="","",IF(OR($C103="",$F103="",ISNA(VLOOKUP($C103,Entfernungstabelle!$A$7:$A$32,1,FALSE)),ISNA(VLOOKUP($F103,Entfernungstabelle!$A$7:$A$32,1,FALSE))),"0",HLOOKUP($C103,Entfernungstabelle!$A$43:$AB$70,VLOOKUP($F103,Entfernungstabelle!$A$43:$AB$70,2,FALSE),FALSE)))</f>
        <v/>
      </c>
      <c r="I103" s="48"/>
      <c r="J103" s="26"/>
      <c r="K103" s="49"/>
      <c r="L103" s="28"/>
      <c r="M103" s="27"/>
      <c r="N103" s="29"/>
      <c r="O103" s="30" t="str">
        <f t="shared" si="3"/>
        <v/>
      </c>
    </row>
    <row r="104" spans="1:15" x14ac:dyDescent="0.45">
      <c r="A104" s="36">
        <v>88</v>
      </c>
      <c r="B104" s="25"/>
      <c r="C104" s="108"/>
      <c r="D104" s="109"/>
      <c r="E104" s="110"/>
      <c r="F104" s="47"/>
      <c r="G104" s="20" t="str">
        <f>IF($B104="","",IF(OR($C104="",$F104="",ISNA(VLOOKUP($C104,Entfernungstabelle!$A$7:$A$32,1,FALSE)),ISNA(VLOOKUP($F104,Entfernungstabelle!$A$7:$A$32,1,FALSE))),"0",VLOOKUP($C104,Entfernungstabelle!$A$5:$AB$32,HLOOKUP($F104,Entfernungstabelle!$A$5:$AB$32,2,FALSE),FALSE)))</f>
        <v/>
      </c>
      <c r="H104" s="44" t="str">
        <f>IF($B104="","",IF(OR($C104="",$F104="",ISNA(VLOOKUP($C104,Entfernungstabelle!$A$7:$A$32,1,FALSE)),ISNA(VLOOKUP($F104,Entfernungstabelle!$A$7:$A$32,1,FALSE))),"0",HLOOKUP($C104,Entfernungstabelle!$A$43:$AB$70,VLOOKUP($F104,Entfernungstabelle!$A$43:$AB$70,2,FALSE),FALSE)))</f>
        <v/>
      </c>
      <c r="I104" s="48"/>
      <c r="J104" s="26"/>
      <c r="K104" s="49"/>
      <c r="L104" s="28"/>
      <c r="M104" s="27"/>
      <c r="N104" s="29"/>
      <c r="O104" s="30" t="str">
        <f t="shared" si="3"/>
        <v/>
      </c>
    </row>
    <row r="105" spans="1:15" x14ac:dyDescent="0.45">
      <c r="A105" s="36">
        <v>89</v>
      </c>
      <c r="B105" s="25"/>
      <c r="C105" s="108"/>
      <c r="D105" s="109"/>
      <c r="E105" s="110"/>
      <c r="F105" s="47"/>
      <c r="G105" s="20" t="str">
        <f>IF($B105="","",IF(OR($C105="",$F105="",ISNA(VLOOKUP($C105,Entfernungstabelle!$A$7:$A$32,1,FALSE)),ISNA(VLOOKUP($F105,Entfernungstabelle!$A$7:$A$32,1,FALSE))),"0",VLOOKUP($C105,Entfernungstabelle!$A$5:$AB$32,HLOOKUP($F105,Entfernungstabelle!$A$5:$AB$32,2,FALSE),FALSE)))</f>
        <v/>
      </c>
      <c r="H105" s="44" t="str">
        <f>IF($B105="","",IF(OR($C105="",$F105="",ISNA(VLOOKUP($C105,Entfernungstabelle!$A$7:$A$32,1,FALSE)),ISNA(VLOOKUP($F105,Entfernungstabelle!$A$7:$A$32,1,FALSE))),"0",HLOOKUP($C105,Entfernungstabelle!$A$43:$AB$70,VLOOKUP($F105,Entfernungstabelle!$A$43:$AB$70,2,FALSE),FALSE)))</f>
        <v/>
      </c>
      <c r="I105" s="48"/>
      <c r="J105" s="26"/>
      <c r="K105" s="49"/>
      <c r="L105" s="28"/>
      <c r="M105" s="27"/>
      <c r="N105" s="29"/>
      <c r="O105" s="30" t="str">
        <f t="shared" ref="O105:O116" si="4">IF(B105="","",IF(N105="",G105*2+H105*10+J105+K105*5,20)+IF(I105&lt;&gt;"",20,0)+IF(L105&lt;&gt;"",10,0)+IF(M105&lt;&gt;"",IF(M105&gt;200,200,100),0))</f>
        <v/>
      </c>
    </row>
    <row r="106" spans="1:15" x14ac:dyDescent="0.45">
      <c r="A106" s="36">
        <v>90</v>
      </c>
      <c r="B106" s="25"/>
      <c r="C106" s="108"/>
      <c r="D106" s="109"/>
      <c r="E106" s="110"/>
      <c r="F106" s="47"/>
      <c r="G106" s="20" t="str">
        <f>IF($B106="","",IF(OR($C106="",$F106="",ISNA(VLOOKUP($C106,Entfernungstabelle!$A$7:$A$32,1,FALSE)),ISNA(VLOOKUP($F106,Entfernungstabelle!$A$7:$A$32,1,FALSE))),"0",VLOOKUP($C106,Entfernungstabelle!$A$5:$AB$32,HLOOKUP($F106,Entfernungstabelle!$A$5:$AB$32,2,FALSE),FALSE)))</f>
        <v/>
      </c>
      <c r="H106" s="44" t="str">
        <f>IF($B106="","",IF(OR($C106="",$F106="",ISNA(VLOOKUP($C106,Entfernungstabelle!$A$7:$A$32,1,FALSE)),ISNA(VLOOKUP($F106,Entfernungstabelle!$A$7:$A$32,1,FALSE))),"0",HLOOKUP($C106,Entfernungstabelle!$A$43:$AB$70,VLOOKUP($F106,Entfernungstabelle!$A$43:$AB$70,2,FALSE),FALSE)))</f>
        <v/>
      </c>
      <c r="I106" s="48"/>
      <c r="J106" s="26"/>
      <c r="K106" s="49"/>
      <c r="L106" s="28"/>
      <c r="M106" s="27"/>
      <c r="N106" s="29"/>
      <c r="O106" s="30" t="str">
        <f t="shared" si="4"/>
        <v/>
      </c>
    </row>
    <row r="107" spans="1:15" x14ac:dyDescent="0.45">
      <c r="A107" s="36">
        <v>91</v>
      </c>
      <c r="B107" s="25"/>
      <c r="C107" s="108"/>
      <c r="D107" s="109"/>
      <c r="E107" s="110"/>
      <c r="F107" s="47"/>
      <c r="G107" s="20" t="str">
        <f>IF($B107="","",IF(OR($C107="",$F107="",ISNA(VLOOKUP($C107,Entfernungstabelle!$A$7:$A$32,1,FALSE)),ISNA(VLOOKUP($F107,Entfernungstabelle!$A$7:$A$32,1,FALSE))),"0",VLOOKUP($C107,Entfernungstabelle!$A$5:$AB$32,HLOOKUP($F107,Entfernungstabelle!$A$5:$AB$32,2,FALSE),FALSE)))</f>
        <v/>
      </c>
      <c r="H107" s="44" t="str">
        <f>IF($B107="","",IF(OR($C107="",$F107="",ISNA(VLOOKUP($C107,Entfernungstabelle!$A$7:$A$32,1,FALSE)),ISNA(VLOOKUP($F107,Entfernungstabelle!$A$7:$A$32,1,FALSE))),"0",HLOOKUP($C107,Entfernungstabelle!$A$43:$AB$70,VLOOKUP($F107,Entfernungstabelle!$A$43:$AB$70,2,FALSE),FALSE)))</f>
        <v/>
      </c>
      <c r="I107" s="48"/>
      <c r="J107" s="26"/>
      <c r="K107" s="49"/>
      <c r="L107" s="28"/>
      <c r="M107" s="27"/>
      <c r="N107" s="29"/>
      <c r="O107" s="30" t="str">
        <f t="shared" si="4"/>
        <v/>
      </c>
    </row>
    <row r="108" spans="1:15" x14ac:dyDescent="0.45">
      <c r="A108" s="36">
        <v>92</v>
      </c>
      <c r="B108" s="25"/>
      <c r="C108" s="108"/>
      <c r="D108" s="109"/>
      <c r="E108" s="110"/>
      <c r="F108" s="47"/>
      <c r="G108" s="20" t="str">
        <f>IF($B108="","",IF(OR($C108="",$F108="",ISNA(VLOOKUP($C108,Entfernungstabelle!$A$7:$A$32,1,FALSE)),ISNA(VLOOKUP($F108,Entfernungstabelle!$A$7:$A$32,1,FALSE))),"0",VLOOKUP($C108,Entfernungstabelle!$A$5:$AB$32,HLOOKUP($F108,Entfernungstabelle!$A$5:$AB$32,2,FALSE),FALSE)))</f>
        <v/>
      </c>
      <c r="H108" s="44" t="str">
        <f>IF($B108="","",IF(OR($C108="",$F108="",ISNA(VLOOKUP($C108,Entfernungstabelle!$A$7:$A$32,1,FALSE)),ISNA(VLOOKUP($F108,Entfernungstabelle!$A$7:$A$32,1,FALSE))),"0",HLOOKUP($C108,Entfernungstabelle!$A$43:$AB$70,VLOOKUP($F108,Entfernungstabelle!$A$43:$AB$70,2,FALSE),FALSE)))</f>
        <v/>
      </c>
      <c r="I108" s="48"/>
      <c r="J108" s="26"/>
      <c r="K108" s="49"/>
      <c r="L108" s="28"/>
      <c r="M108" s="27"/>
      <c r="N108" s="29"/>
      <c r="O108" s="30" t="str">
        <f t="shared" si="4"/>
        <v/>
      </c>
    </row>
    <row r="109" spans="1:15" x14ac:dyDescent="0.45">
      <c r="A109" s="36">
        <v>93</v>
      </c>
      <c r="B109" s="25"/>
      <c r="C109" s="108"/>
      <c r="D109" s="109"/>
      <c r="E109" s="110"/>
      <c r="F109" s="47"/>
      <c r="G109" s="20" t="str">
        <f>IF($B109="","",IF(OR($C109="",$F109="",ISNA(VLOOKUP($C109,Entfernungstabelle!$A$7:$A$32,1,FALSE)),ISNA(VLOOKUP($F109,Entfernungstabelle!$A$7:$A$32,1,FALSE))),"0",VLOOKUP($C109,Entfernungstabelle!$A$5:$AB$32,HLOOKUP($F109,Entfernungstabelle!$A$5:$AB$32,2,FALSE),FALSE)))</f>
        <v/>
      </c>
      <c r="H109" s="44" t="str">
        <f>IF($B109="","",IF(OR($C109="",$F109="",ISNA(VLOOKUP($C109,Entfernungstabelle!$A$7:$A$32,1,FALSE)),ISNA(VLOOKUP($F109,Entfernungstabelle!$A$7:$A$32,1,FALSE))),"0",HLOOKUP($C109,Entfernungstabelle!$A$43:$AB$70,VLOOKUP($F109,Entfernungstabelle!$A$43:$AB$70,2,FALSE),FALSE)))</f>
        <v/>
      </c>
      <c r="I109" s="48"/>
      <c r="J109" s="26"/>
      <c r="K109" s="49"/>
      <c r="L109" s="28"/>
      <c r="M109" s="27"/>
      <c r="N109" s="29"/>
      <c r="O109" s="30" t="str">
        <f t="shared" si="4"/>
        <v/>
      </c>
    </row>
    <row r="110" spans="1:15" x14ac:dyDescent="0.45">
      <c r="A110" s="36">
        <v>94</v>
      </c>
      <c r="B110" s="25"/>
      <c r="C110" s="108"/>
      <c r="D110" s="109"/>
      <c r="E110" s="110"/>
      <c r="F110" s="47"/>
      <c r="G110" s="20" t="str">
        <f>IF($B110="","",IF(OR($C110="",$F110="",ISNA(VLOOKUP($C110,Entfernungstabelle!$A$7:$A$32,1,FALSE)),ISNA(VLOOKUP($F110,Entfernungstabelle!$A$7:$A$32,1,FALSE))),"0",VLOOKUP($C110,Entfernungstabelle!$A$5:$AB$32,HLOOKUP($F110,Entfernungstabelle!$A$5:$AB$32,2,FALSE),FALSE)))</f>
        <v/>
      </c>
      <c r="H110" s="44" t="str">
        <f>IF($B110="","",IF(OR($C110="",$F110="",ISNA(VLOOKUP($C110,Entfernungstabelle!$A$7:$A$32,1,FALSE)),ISNA(VLOOKUP($F110,Entfernungstabelle!$A$7:$A$32,1,FALSE))),"0",HLOOKUP($C110,Entfernungstabelle!$A$43:$AB$70,VLOOKUP($F110,Entfernungstabelle!$A$43:$AB$70,2,FALSE),FALSE)))</f>
        <v/>
      </c>
      <c r="I110" s="48"/>
      <c r="J110" s="26"/>
      <c r="K110" s="49"/>
      <c r="L110" s="28"/>
      <c r="M110" s="27"/>
      <c r="N110" s="29"/>
      <c r="O110" s="30" t="str">
        <f t="shared" si="4"/>
        <v/>
      </c>
    </row>
    <row r="111" spans="1:15" x14ac:dyDescent="0.45">
      <c r="A111" s="36">
        <v>95</v>
      </c>
      <c r="B111" s="25"/>
      <c r="C111" s="108"/>
      <c r="D111" s="109"/>
      <c r="E111" s="110"/>
      <c r="F111" s="47"/>
      <c r="G111" s="20" t="str">
        <f>IF($B111="","",IF(OR($C111="",$F111="",ISNA(VLOOKUP($C111,Entfernungstabelle!$A$7:$A$32,1,FALSE)),ISNA(VLOOKUP($F111,Entfernungstabelle!$A$7:$A$32,1,FALSE))),"0",VLOOKUP($C111,Entfernungstabelle!$A$5:$AB$32,HLOOKUP($F111,Entfernungstabelle!$A$5:$AB$32,2,FALSE),FALSE)))</f>
        <v/>
      </c>
      <c r="H111" s="44" t="str">
        <f>IF($B111="","",IF(OR($C111="",$F111="",ISNA(VLOOKUP($C111,Entfernungstabelle!$A$7:$A$32,1,FALSE)),ISNA(VLOOKUP($F111,Entfernungstabelle!$A$7:$A$32,1,FALSE))),"0",HLOOKUP($C111,Entfernungstabelle!$A$43:$AB$70,VLOOKUP($F111,Entfernungstabelle!$A$43:$AB$70,2,FALSE),FALSE)))</f>
        <v/>
      </c>
      <c r="I111" s="48"/>
      <c r="J111" s="26"/>
      <c r="K111" s="49"/>
      <c r="L111" s="28"/>
      <c r="M111" s="27"/>
      <c r="N111" s="29"/>
      <c r="O111" s="30" t="str">
        <f t="shared" si="4"/>
        <v/>
      </c>
    </row>
    <row r="112" spans="1:15" x14ac:dyDescent="0.45">
      <c r="A112" s="36">
        <v>96</v>
      </c>
      <c r="B112" s="25"/>
      <c r="C112" s="108"/>
      <c r="D112" s="109"/>
      <c r="E112" s="110"/>
      <c r="F112" s="47"/>
      <c r="G112" s="20" t="str">
        <f>IF($B112="","",IF(OR($C112="",$F112="",ISNA(VLOOKUP($C112,Entfernungstabelle!$A$7:$A$32,1,FALSE)),ISNA(VLOOKUP($F112,Entfernungstabelle!$A$7:$A$32,1,FALSE))),"0",VLOOKUP($C112,Entfernungstabelle!$A$5:$AB$32,HLOOKUP($F112,Entfernungstabelle!$A$5:$AB$32,2,FALSE),FALSE)))</f>
        <v/>
      </c>
      <c r="H112" s="44" t="str">
        <f>IF($B112="","",IF(OR($C112="",$F112="",ISNA(VLOOKUP($C112,Entfernungstabelle!$A$7:$A$32,1,FALSE)),ISNA(VLOOKUP($F112,Entfernungstabelle!$A$7:$A$32,1,FALSE))),"0",HLOOKUP($C112,Entfernungstabelle!$A$43:$AB$70,VLOOKUP($F112,Entfernungstabelle!$A$43:$AB$70,2,FALSE),FALSE)))</f>
        <v/>
      </c>
      <c r="I112" s="48"/>
      <c r="J112" s="26"/>
      <c r="K112" s="49"/>
      <c r="L112" s="28"/>
      <c r="M112" s="27"/>
      <c r="N112" s="29"/>
      <c r="O112" s="30" t="str">
        <f t="shared" si="4"/>
        <v/>
      </c>
    </row>
    <row r="113" spans="1:15" x14ac:dyDescent="0.45">
      <c r="A113" s="36">
        <v>97</v>
      </c>
      <c r="B113" s="25"/>
      <c r="C113" s="108"/>
      <c r="D113" s="109"/>
      <c r="E113" s="110"/>
      <c r="F113" s="47"/>
      <c r="G113" s="20" t="str">
        <f>IF($B113="","",IF(OR($C113="",$F113="",ISNA(VLOOKUP($C113,Entfernungstabelle!$A$7:$A$32,1,FALSE)),ISNA(VLOOKUP($F113,Entfernungstabelle!$A$7:$A$32,1,FALSE))),"0",VLOOKUP($C113,Entfernungstabelle!$A$5:$AB$32,HLOOKUP($F113,Entfernungstabelle!$A$5:$AB$32,2,FALSE),FALSE)))</f>
        <v/>
      </c>
      <c r="H113" s="44" t="str">
        <f>IF($B113="","",IF(OR($C113="",$F113="",ISNA(VLOOKUP($C113,Entfernungstabelle!$A$7:$A$32,1,FALSE)),ISNA(VLOOKUP($F113,Entfernungstabelle!$A$7:$A$32,1,FALSE))),"0",HLOOKUP($C113,Entfernungstabelle!$A$43:$AB$70,VLOOKUP($F113,Entfernungstabelle!$A$43:$AB$70,2,FALSE),FALSE)))</f>
        <v/>
      </c>
      <c r="I113" s="48"/>
      <c r="J113" s="26"/>
      <c r="K113" s="49"/>
      <c r="L113" s="28"/>
      <c r="M113" s="27"/>
      <c r="N113" s="29"/>
      <c r="O113" s="30" t="str">
        <f t="shared" si="4"/>
        <v/>
      </c>
    </row>
    <row r="114" spans="1:15" x14ac:dyDescent="0.45">
      <c r="A114" s="36">
        <v>98</v>
      </c>
      <c r="B114" s="25"/>
      <c r="C114" s="108"/>
      <c r="D114" s="109"/>
      <c r="E114" s="110"/>
      <c r="F114" s="47"/>
      <c r="G114" s="20" t="str">
        <f>IF($B114="","",IF(OR($C114="",$F114="",ISNA(VLOOKUP($C114,Entfernungstabelle!$A$7:$A$32,1,FALSE)),ISNA(VLOOKUP($F114,Entfernungstabelle!$A$7:$A$32,1,FALSE))),"0",VLOOKUP($C114,Entfernungstabelle!$A$5:$AB$32,HLOOKUP($F114,Entfernungstabelle!$A$5:$AB$32,2,FALSE),FALSE)))</f>
        <v/>
      </c>
      <c r="H114" s="44" t="str">
        <f>IF($B114="","",IF(OR($C114="",$F114="",ISNA(VLOOKUP($C114,Entfernungstabelle!$A$7:$A$32,1,FALSE)),ISNA(VLOOKUP($F114,Entfernungstabelle!$A$7:$A$32,1,FALSE))),"0",HLOOKUP($C114,Entfernungstabelle!$A$43:$AB$70,VLOOKUP($F114,Entfernungstabelle!$A$43:$AB$70,2,FALSE),FALSE)))</f>
        <v/>
      </c>
      <c r="I114" s="48"/>
      <c r="J114" s="26"/>
      <c r="K114" s="49"/>
      <c r="L114" s="28"/>
      <c r="M114" s="27"/>
      <c r="N114" s="29"/>
      <c r="O114" s="30" t="str">
        <f t="shared" si="4"/>
        <v/>
      </c>
    </row>
    <row r="115" spans="1:15" x14ac:dyDescent="0.45">
      <c r="A115" s="36">
        <v>99</v>
      </c>
      <c r="B115" s="25"/>
      <c r="C115" s="108"/>
      <c r="D115" s="109"/>
      <c r="E115" s="110"/>
      <c r="F115" s="47"/>
      <c r="G115" s="20" t="str">
        <f>IF($B115="","",IF(OR($C115="",$F115="",ISNA(VLOOKUP($C115,Entfernungstabelle!$A$7:$A$32,1,FALSE)),ISNA(VLOOKUP($F115,Entfernungstabelle!$A$7:$A$32,1,FALSE))),"0",VLOOKUP($C115,Entfernungstabelle!$A$5:$AB$32,HLOOKUP($F115,Entfernungstabelle!$A$5:$AB$32,2,FALSE),FALSE)))</f>
        <v/>
      </c>
      <c r="H115" s="44" t="str">
        <f>IF($B115="","",IF(OR($C115="",$F115="",ISNA(VLOOKUP($C115,Entfernungstabelle!$A$7:$A$32,1,FALSE)),ISNA(VLOOKUP($F115,Entfernungstabelle!$A$7:$A$32,1,FALSE))),"0",HLOOKUP($C115,Entfernungstabelle!$A$43:$AB$70,VLOOKUP($F115,Entfernungstabelle!$A$43:$AB$70,2,FALSE),FALSE)))</f>
        <v/>
      </c>
      <c r="I115" s="48"/>
      <c r="J115" s="26"/>
      <c r="K115" s="49"/>
      <c r="L115" s="28"/>
      <c r="M115" s="27"/>
      <c r="N115" s="29"/>
      <c r="O115" s="30" t="str">
        <f t="shared" si="4"/>
        <v/>
      </c>
    </row>
    <row r="116" spans="1:15" x14ac:dyDescent="0.45">
      <c r="A116" s="50">
        <v>100</v>
      </c>
      <c r="B116" s="51"/>
      <c r="C116" s="111"/>
      <c r="D116" s="112"/>
      <c r="E116" s="113"/>
      <c r="F116" s="52"/>
      <c r="G116" s="20" t="str">
        <f>IF($B116="","",IF(OR($C116="",$F116="",ISNA(VLOOKUP($C116,Entfernungstabelle!$A$7:$A$32,1,FALSE)),ISNA(VLOOKUP($F116,Entfernungstabelle!$A$7:$A$32,1,FALSE))),"0",VLOOKUP($C116,Entfernungstabelle!$A$5:$AB$32,HLOOKUP($F116,Entfernungstabelle!$A$5:$AB$32,2,FALSE),FALSE)))</f>
        <v/>
      </c>
      <c r="H116" s="44" t="str">
        <f>IF($B116="","",IF(OR($C116="",$F116="",ISNA(VLOOKUP($C116,Entfernungstabelle!$A$7:$A$32,1,FALSE)),ISNA(VLOOKUP($F116,Entfernungstabelle!$A$7:$A$32,1,FALSE))),"0",HLOOKUP($C116,Entfernungstabelle!$A$43:$AB$70,VLOOKUP($F116,Entfernungstabelle!$A$43:$AB$70,2,FALSE),FALSE)))</f>
        <v/>
      </c>
      <c r="I116" s="53"/>
      <c r="J116" s="54"/>
      <c r="K116" s="55"/>
      <c r="L116" s="56"/>
      <c r="M116" s="57"/>
      <c r="N116" s="58"/>
      <c r="O116" s="59" t="str">
        <f t="shared" si="4"/>
        <v/>
      </c>
    </row>
    <row r="117" spans="1:15" x14ac:dyDescent="0.45">
      <c r="A117" s="42"/>
      <c r="B117" s="67"/>
      <c r="C117" s="18"/>
      <c r="D117" s="18"/>
      <c r="E117" s="18"/>
      <c r="F117" s="18"/>
      <c r="G117" s="68"/>
      <c r="H117" s="68"/>
      <c r="I117" s="69"/>
      <c r="J117" s="68"/>
      <c r="K117" s="68"/>
      <c r="L117" s="69"/>
      <c r="M117" s="70"/>
      <c r="N117" s="69"/>
      <c r="O117" s="71"/>
    </row>
    <row r="118" spans="1:15" s="32" customFormat="1" ht="12.75" x14ac:dyDescent="0.45">
      <c r="A118" s="42"/>
      <c r="B118" s="61"/>
      <c r="C118" s="62"/>
      <c r="D118" s="62"/>
      <c r="E118" s="62"/>
      <c r="F118" s="62"/>
      <c r="G118" s="63"/>
      <c r="H118" s="64"/>
      <c r="I118" s="33"/>
      <c r="J118" s="65"/>
      <c r="K118" s="65"/>
      <c r="L118" s="66"/>
      <c r="M118" s="64"/>
      <c r="N118" s="66"/>
      <c r="O118" s="42"/>
    </row>
    <row r="119" spans="1:15" s="32" customFormat="1" ht="27.75" customHeight="1" x14ac:dyDescent="0.45">
      <c r="A119" s="60" t="s">
        <v>25</v>
      </c>
      <c r="B119" s="60"/>
      <c r="C119" s="60"/>
      <c r="D119" s="60"/>
    </row>
    <row r="120" spans="1:15" s="32" customFormat="1" ht="12.75" x14ac:dyDescent="0.45">
      <c r="A120" s="32" t="s">
        <v>71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5" s="32" customFormat="1" ht="12.75" x14ac:dyDescent="0.45">
      <c r="A121" s="37" t="s">
        <v>27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5" s="32" customFormat="1" ht="12.75" x14ac:dyDescent="0.45">
      <c r="A122" s="37" t="s">
        <v>32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5" s="32" customFormat="1" ht="12.75" x14ac:dyDescent="0.45">
      <c r="A123" s="37" t="s">
        <v>28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5" s="32" customFormat="1" ht="13.15" x14ac:dyDescent="0.4">
      <c r="A124" s="38" t="s">
        <v>65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5" s="32" customFormat="1" ht="12.75" x14ac:dyDescent="0.45">
      <c r="A125" s="37" t="s">
        <v>29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5" s="32" customFormat="1" ht="12.75" x14ac:dyDescent="0.45">
      <c r="A126" s="37" t="s">
        <v>30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5" s="32" customFormat="1" ht="12.75" x14ac:dyDescent="0.45">
      <c r="A127" s="37" t="s">
        <v>15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5" s="32" customFormat="1" ht="12.75" x14ac:dyDescent="0.45">
      <c r="A128" s="32" t="s">
        <v>31</v>
      </c>
      <c r="N128" s="39"/>
    </row>
    <row r="197" spans="1:2" x14ac:dyDescent="0.45">
      <c r="A197"/>
      <c r="B197"/>
    </row>
    <row r="198" spans="1:2" x14ac:dyDescent="0.45">
      <c r="A198"/>
      <c r="B198"/>
    </row>
    <row r="199" spans="1:2" x14ac:dyDescent="0.45">
      <c r="A199"/>
      <c r="B199"/>
    </row>
    <row r="200" spans="1:2" x14ac:dyDescent="0.45">
      <c r="A200"/>
      <c r="B200"/>
    </row>
    <row r="201" spans="1:2" x14ac:dyDescent="0.45">
      <c r="A201"/>
      <c r="B201"/>
    </row>
    <row r="202" spans="1:2" x14ac:dyDescent="0.45">
      <c r="A202"/>
      <c r="B202"/>
    </row>
    <row r="203" spans="1:2" x14ac:dyDescent="0.45">
      <c r="A203"/>
      <c r="B203"/>
    </row>
    <row r="204" spans="1:2" x14ac:dyDescent="0.45">
      <c r="A204"/>
      <c r="B204"/>
    </row>
    <row r="205" spans="1:2" x14ac:dyDescent="0.45">
      <c r="A205"/>
      <c r="B205"/>
    </row>
    <row r="206" spans="1:2" x14ac:dyDescent="0.45">
      <c r="A206"/>
      <c r="B206" s="1"/>
    </row>
    <row r="207" spans="1:2" x14ac:dyDescent="0.45">
      <c r="A207"/>
      <c r="B207" s="1"/>
    </row>
    <row r="208" spans="1:2" x14ac:dyDescent="0.45">
      <c r="A208"/>
      <c r="B208"/>
    </row>
    <row r="209" spans="1:2" x14ac:dyDescent="0.45">
      <c r="A209"/>
      <c r="B209"/>
    </row>
    <row r="210" spans="1:2" x14ac:dyDescent="0.45">
      <c r="A210"/>
      <c r="B210"/>
    </row>
    <row r="211" spans="1:2" x14ac:dyDescent="0.45">
      <c r="A211"/>
      <c r="B211"/>
    </row>
    <row r="212" spans="1:2" x14ac:dyDescent="0.45">
      <c r="A212"/>
      <c r="B212"/>
    </row>
    <row r="213" spans="1:2" x14ac:dyDescent="0.45">
      <c r="A213"/>
      <c r="B213"/>
    </row>
    <row r="214" spans="1:2" x14ac:dyDescent="0.45">
      <c r="A214"/>
      <c r="B214" s="1"/>
    </row>
    <row r="215" spans="1:2" x14ac:dyDescent="0.45">
      <c r="A215"/>
      <c r="B215"/>
    </row>
    <row r="216" spans="1:2" x14ac:dyDescent="0.45">
      <c r="A216"/>
      <c r="B216" s="1"/>
    </row>
    <row r="217" spans="1:2" x14ac:dyDescent="0.45">
      <c r="A217"/>
      <c r="B217" s="1"/>
    </row>
    <row r="218" spans="1:2" x14ac:dyDescent="0.45">
      <c r="A218"/>
      <c r="B218" s="1"/>
    </row>
    <row r="219" spans="1:2" x14ac:dyDescent="0.45">
      <c r="A219"/>
      <c r="B219"/>
    </row>
    <row r="220" spans="1:2" x14ac:dyDescent="0.45">
      <c r="A220"/>
      <c r="B220"/>
    </row>
    <row r="221" spans="1:2" x14ac:dyDescent="0.45">
      <c r="A221"/>
      <c r="B221" s="1"/>
    </row>
    <row r="222" spans="1:2" x14ac:dyDescent="0.45">
      <c r="A222"/>
      <c r="B222"/>
    </row>
    <row r="223" spans="1:2" x14ac:dyDescent="0.45">
      <c r="A223"/>
      <c r="B223" s="1"/>
    </row>
  </sheetData>
  <mergeCells count="119">
    <mergeCell ref="C17:E17"/>
    <mergeCell ref="C18:E18"/>
    <mergeCell ref="C19:E19"/>
    <mergeCell ref="C20:E20"/>
    <mergeCell ref="C21:E21"/>
    <mergeCell ref="C16:E16"/>
    <mergeCell ref="C15:F15"/>
    <mergeCell ref="L15:M15"/>
    <mergeCell ref="A14:B14"/>
    <mergeCell ref="F14:H14"/>
    <mergeCell ref="G15:I15"/>
    <mergeCell ref="J15:K15"/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47:E47"/>
    <mergeCell ref="C48:E48"/>
    <mergeCell ref="C49:E49"/>
    <mergeCell ref="C50:E50"/>
    <mergeCell ref="C51:E51"/>
    <mergeCell ref="C42:E42"/>
    <mergeCell ref="C43:E43"/>
    <mergeCell ref="C44:E44"/>
    <mergeCell ref="C45:E45"/>
    <mergeCell ref="C46:E46"/>
    <mergeCell ref="C57:E57"/>
    <mergeCell ref="C58:E58"/>
    <mergeCell ref="C59:E59"/>
    <mergeCell ref="C60:E60"/>
    <mergeCell ref="C61:E61"/>
    <mergeCell ref="C52:E52"/>
    <mergeCell ref="C53:E53"/>
    <mergeCell ref="C54:E54"/>
    <mergeCell ref="C55:E55"/>
    <mergeCell ref="C56:E56"/>
    <mergeCell ref="C67:E67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C77:E77"/>
    <mergeCell ref="C78:E78"/>
    <mergeCell ref="C79:E79"/>
    <mergeCell ref="C80:E80"/>
    <mergeCell ref="C81:E81"/>
    <mergeCell ref="C72:E72"/>
    <mergeCell ref="C73:E73"/>
    <mergeCell ref="C74:E74"/>
    <mergeCell ref="C75:E75"/>
    <mergeCell ref="C76:E76"/>
    <mergeCell ref="C100:E100"/>
    <mergeCell ref="C101:E101"/>
    <mergeCell ref="C87:E87"/>
    <mergeCell ref="C88:E88"/>
    <mergeCell ref="C89:E89"/>
    <mergeCell ref="C90:E90"/>
    <mergeCell ref="C91:E91"/>
    <mergeCell ref="C82:E82"/>
    <mergeCell ref="C83:E83"/>
    <mergeCell ref="C84:E84"/>
    <mergeCell ref="C85:E85"/>
    <mergeCell ref="C86:E86"/>
    <mergeCell ref="A7:G7"/>
    <mergeCell ref="A8:G8"/>
    <mergeCell ref="A3:C3"/>
    <mergeCell ref="A10:E10"/>
    <mergeCell ref="F10:I10"/>
    <mergeCell ref="J10:O10"/>
    <mergeCell ref="M13:O13"/>
    <mergeCell ref="C105:E105"/>
    <mergeCell ref="A1:O1"/>
    <mergeCell ref="G3:J3"/>
    <mergeCell ref="D3:F3"/>
    <mergeCell ref="K3:O3"/>
    <mergeCell ref="L6:O6"/>
    <mergeCell ref="C92:E92"/>
    <mergeCell ref="C93:E93"/>
    <mergeCell ref="C94:E94"/>
    <mergeCell ref="C95:E95"/>
    <mergeCell ref="C96:E96"/>
    <mergeCell ref="C102:E102"/>
    <mergeCell ref="C103:E103"/>
    <mergeCell ref="C104:E104"/>
    <mergeCell ref="C97:E97"/>
    <mergeCell ref="C98:E98"/>
    <mergeCell ref="C99:E99"/>
    <mergeCell ref="C115:E115"/>
    <mergeCell ref="C116:E116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</mergeCells>
  <pageMargins left="0.7" right="0.7" top="0.75" bottom="0.75" header="0.3" footer="0.3"/>
  <pageSetup paperSize="9" scale="90" firstPageNumber="0" fitToHeight="0" orientation="landscape" horizontalDpi="360" verticalDpi="360"/>
  <headerFooter>
    <oddFooter>Seite &amp;P von &amp;N</oddFooter>
  </headerFooter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000-000000000000}">
          <x14:formula1>
            <xm:f>Liste!$B$2:$B$27</xm:f>
          </x14:formula1>
          <xm:sqref>C17:F118</xm:sqref>
        </x14:dataValidation>
        <x14:dataValidation type="list" allowBlank="1" showInputMessage="1" xr:uid="{00000000-0002-0000-0000-000001000000}">
          <x14:formula1>
            <xm:f>Liste!$B$2:$B115</xm:f>
          </x14:formula1>
          <xm:sqref>F118</xm:sqref>
        </x14:dataValidation>
        <x14:dataValidation type="list" allowBlank="1" showInputMessage="1" xr:uid="{00000000-0002-0000-0000-000002000000}">
          <x14:formula1>
            <xm:f>Liste!$B$2:$B27</xm:f>
          </x14:formula1>
          <xm:sqref>F17:F117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3"/>
  <sheetViews>
    <sheetView workbookViewId="0">
      <selection activeCell="B30" sqref="B30"/>
    </sheetView>
  </sheetViews>
  <sheetFormatPr baseColWidth="10" defaultRowHeight="14.25" x14ac:dyDescent="0.45"/>
  <cols>
    <col min="2" max="2" width="47.33203125" customWidth="1"/>
  </cols>
  <sheetData>
    <row r="1" spans="1:2" x14ac:dyDescent="0.45">
      <c r="B1" t="s">
        <v>36</v>
      </c>
    </row>
    <row r="2" spans="1:2" x14ac:dyDescent="0.45">
      <c r="A2">
        <v>1</v>
      </c>
      <c r="B2" t="s">
        <v>34</v>
      </c>
    </row>
    <row r="3" spans="1:2" x14ac:dyDescent="0.45">
      <c r="A3">
        <v>2</v>
      </c>
      <c r="B3" t="s">
        <v>33</v>
      </c>
    </row>
    <row r="4" spans="1:2" x14ac:dyDescent="0.45">
      <c r="A4">
        <v>3</v>
      </c>
      <c r="B4" t="s">
        <v>49</v>
      </c>
    </row>
    <row r="5" spans="1:2" x14ac:dyDescent="0.45">
      <c r="A5">
        <v>4</v>
      </c>
      <c r="B5" t="s">
        <v>50</v>
      </c>
    </row>
    <row r="6" spans="1:2" x14ac:dyDescent="0.45">
      <c r="A6">
        <v>5</v>
      </c>
      <c r="B6" t="s">
        <v>57</v>
      </c>
    </row>
    <row r="7" spans="1:2" x14ac:dyDescent="0.45">
      <c r="A7">
        <v>6</v>
      </c>
      <c r="B7" t="s">
        <v>35</v>
      </c>
    </row>
    <row r="8" spans="1:2" x14ac:dyDescent="0.45">
      <c r="A8">
        <v>7</v>
      </c>
      <c r="B8" t="s">
        <v>58</v>
      </c>
    </row>
    <row r="9" spans="1:2" x14ac:dyDescent="0.45">
      <c r="A9">
        <v>8</v>
      </c>
      <c r="B9" t="s">
        <v>59</v>
      </c>
    </row>
    <row r="10" spans="1:2" x14ac:dyDescent="0.45">
      <c r="A10">
        <v>9</v>
      </c>
      <c r="B10" s="1" t="s">
        <v>46</v>
      </c>
    </row>
    <row r="11" spans="1:2" x14ac:dyDescent="0.45">
      <c r="A11">
        <v>10</v>
      </c>
      <c r="B11" s="1" t="s">
        <v>45</v>
      </c>
    </row>
    <row r="12" spans="1:2" x14ac:dyDescent="0.45">
      <c r="A12">
        <v>11</v>
      </c>
      <c r="B12" t="s">
        <v>44</v>
      </c>
    </row>
    <row r="13" spans="1:2" x14ac:dyDescent="0.45">
      <c r="A13">
        <v>12</v>
      </c>
      <c r="B13" t="s">
        <v>60</v>
      </c>
    </row>
    <row r="14" spans="1:2" x14ac:dyDescent="0.45">
      <c r="A14">
        <v>13</v>
      </c>
      <c r="B14" t="s">
        <v>61</v>
      </c>
    </row>
    <row r="15" spans="1:2" x14ac:dyDescent="0.45">
      <c r="A15">
        <v>14</v>
      </c>
      <c r="B15" t="s">
        <v>53</v>
      </c>
    </row>
    <row r="16" spans="1:2" x14ac:dyDescent="0.45">
      <c r="A16">
        <v>15</v>
      </c>
      <c r="B16" t="s">
        <v>62</v>
      </c>
    </row>
    <row r="17" spans="1:2" x14ac:dyDescent="0.45">
      <c r="A17">
        <v>16</v>
      </c>
      <c r="B17" t="s">
        <v>52</v>
      </c>
    </row>
    <row r="18" spans="1:2" x14ac:dyDescent="0.45">
      <c r="A18">
        <v>17</v>
      </c>
      <c r="B18" s="1" t="s">
        <v>43</v>
      </c>
    </row>
    <row r="19" spans="1:2" x14ac:dyDescent="0.45">
      <c r="A19">
        <v>18</v>
      </c>
      <c r="B19" t="s">
        <v>56</v>
      </c>
    </row>
    <row r="20" spans="1:2" x14ac:dyDescent="0.45">
      <c r="A20">
        <v>19</v>
      </c>
      <c r="B20" s="1" t="s">
        <v>42</v>
      </c>
    </row>
    <row r="21" spans="1:2" x14ac:dyDescent="0.45">
      <c r="A21">
        <v>20</v>
      </c>
      <c r="B21" s="1" t="s">
        <v>41</v>
      </c>
    </row>
    <row r="22" spans="1:2" x14ac:dyDescent="0.45">
      <c r="A22">
        <v>21</v>
      </c>
      <c r="B22" s="1" t="s">
        <v>40</v>
      </c>
    </row>
    <row r="23" spans="1:2" x14ac:dyDescent="0.45">
      <c r="A23">
        <v>22</v>
      </c>
      <c r="B23" t="s">
        <v>51</v>
      </c>
    </row>
    <row r="24" spans="1:2" x14ac:dyDescent="0.45">
      <c r="A24">
        <v>23</v>
      </c>
      <c r="B24" t="s">
        <v>54</v>
      </c>
    </row>
    <row r="25" spans="1:2" x14ac:dyDescent="0.45">
      <c r="A25">
        <v>24</v>
      </c>
      <c r="B25" s="1" t="s">
        <v>39</v>
      </c>
    </row>
    <row r="26" spans="1:2" x14ac:dyDescent="0.45">
      <c r="A26">
        <v>25</v>
      </c>
      <c r="B26" t="s">
        <v>55</v>
      </c>
    </row>
    <row r="27" spans="1:2" x14ac:dyDescent="0.45">
      <c r="A27">
        <v>26</v>
      </c>
      <c r="B27" s="1" t="s">
        <v>38</v>
      </c>
    </row>
    <row r="38" spans="1:31" x14ac:dyDescent="0.45">
      <c r="A38">
        <v>26</v>
      </c>
      <c r="B38" s="9" t="s">
        <v>38</v>
      </c>
      <c r="F38" s="9" t="s">
        <v>38</v>
      </c>
      <c r="G38" t="s">
        <v>55</v>
      </c>
      <c r="H38" s="9" t="s">
        <v>39</v>
      </c>
      <c r="I38" t="s">
        <v>54</v>
      </c>
      <c r="J38" t="s">
        <v>51</v>
      </c>
      <c r="K38" s="9" t="s">
        <v>40</v>
      </c>
      <c r="L38" s="9" t="s">
        <v>41</v>
      </c>
      <c r="M38" s="9" t="s">
        <v>42</v>
      </c>
      <c r="N38" t="s">
        <v>56</v>
      </c>
      <c r="O38" s="9" t="s">
        <v>43</v>
      </c>
      <c r="P38" t="s">
        <v>52</v>
      </c>
      <c r="Q38" t="s">
        <v>62</v>
      </c>
      <c r="R38" t="s">
        <v>53</v>
      </c>
      <c r="S38" t="s">
        <v>61</v>
      </c>
      <c r="T38" t="s">
        <v>60</v>
      </c>
      <c r="U38" t="s">
        <v>44</v>
      </c>
      <c r="V38" s="9" t="s">
        <v>45</v>
      </c>
      <c r="W38" s="9" t="s">
        <v>46</v>
      </c>
      <c r="X38" t="s">
        <v>59</v>
      </c>
      <c r="Y38" t="s">
        <v>58</v>
      </c>
      <c r="Z38" t="s">
        <v>35</v>
      </c>
      <c r="AA38" t="s">
        <v>57</v>
      </c>
      <c r="AB38" t="s">
        <v>50</v>
      </c>
      <c r="AC38" t="s">
        <v>49</v>
      </c>
      <c r="AD38" t="s">
        <v>33</v>
      </c>
      <c r="AE38" t="s">
        <v>34</v>
      </c>
    </row>
    <row r="39" spans="1:31" x14ac:dyDescent="0.45">
      <c r="A39">
        <v>25</v>
      </c>
      <c r="B39" t="s">
        <v>55</v>
      </c>
    </row>
    <row r="40" spans="1:31" x14ac:dyDescent="0.45">
      <c r="A40">
        <v>24</v>
      </c>
      <c r="B40" s="9" t="s">
        <v>39</v>
      </c>
    </row>
    <row r="41" spans="1:31" x14ac:dyDescent="0.45">
      <c r="A41">
        <v>23</v>
      </c>
      <c r="B41" t="s">
        <v>54</v>
      </c>
    </row>
    <row r="42" spans="1:31" x14ac:dyDescent="0.45">
      <c r="A42">
        <v>22</v>
      </c>
      <c r="B42" t="s">
        <v>51</v>
      </c>
      <c r="G42" t="b">
        <f>ISERR(H42)</f>
        <v>0</v>
      </c>
      <c r="H42" t="e">
        <v>#N/A</v>
      </c>
    </row>
    <row r="43" spans="1:31" x14ac:dyDescent="0.45">
      <c r="A43">
        <v>21</v>
      </c>
      <c r="B43" s="9" t="s">
        <v>40</v>
      </c>
    </row>
    <row r="44" spans="1:31" x14ac:dyDescent="0.45">
      <c r="A44">
        <v>20</v>
      </c>
      <c r="B44" s="9" t="s">
        <v>41</v>
      </c>
    </row>
    <row r="45" spans="1:31" x14ac:dyDescent="0.45">
      <c r="A45">
        <v>19</v>
      </c>
      <c r="B45" s="9" t="s">
        <v>42</v>
      </c>
    </row>
    <row r="46" spans="1:31" x14ac:dyDescent="0.45">
      <c r="A46">
        <v>18</v>
      </c>
      <c r="B46" t="s">
        <v>56</v>
      </c>
    </row>
    <row r="47" spans="1:31" x14ac:dyDescent="0.45">
      <c r="A47">
        <v>17</v>
      </c>
      <c r="B47" s="9" t="s">
        <v>43</v>
      </c>
    </row>
    <row r="48" spans="1:31" x14ac:dyDescent="0.45">
      <c r="A48">
        <v>16</v>
      </c>
      <c r="B48" t="s">
        <v>52</v>
      </c>
    </row>
    <row r="49" spans="1:2" x14ac:dyDescent="0.45">
      <c r="A49">
        <v>15</v>
      </c>
      <c r="B49" t="s">
        <v>62</v>
      </c>
    </row>
    <row r="50" spans="1:2" x14ac:dyDescent="0.45">
      <c r="A50">
        <v>14</v>
      </c>
      <c r="B50" t="s">
        <v>53</v>
      </c>
    </row>
    <row r="51" spans="1:2" x14ac:dyDescent="0.45">
      <c r="A51">
        <v>13</v>
      </c>
      <c r="B51" t="s">
        <v>61</v>
      </c>
    </row>
    <row r="52" spans="1:2" x14ac:dyDescent="0.45">
      <c r="A52">
        <v>12</v>
      </c>
      <c r="B52" t="s">
        <v>60</v>
      </c>
    </row>
    <row r="53" spans="1:2" x14ac:dyDescent="0.45">
      <c r="A53">
        <v>11</v>
      </c>
      <c r="B53" t="s">
        <v>44</v>
      </c>
    </row>
    <row r="54" spans="1:2" x14ac:dyDescent="0.45">
      <c r="A54">
        <v>10</v>
      </c>
      <c r="B54" s="9" t="s">
        <v>45</v>
      </c>
    </row>
    <row r="55" spans="1:2" x14ac:dyDescent="0.45">
      <c r="A55">
        <v>9</v>
      </c>
      <c r="B55" s="9" t="s">
        <v>46</v>
      </c>
    </row>
    <row r="56" spans="1:2" x14ac:dyDescent="0.45">
      <c r="A56">
        <v>8</v>
      </c>
      <c r="B56" t="s">
        <v>59</v>
      </c>
    </row>
    <row r="57" spans="1:2" x14ac:dyDescent="0.45">
      <c r="A57">
        <v>7</v>
      </c>
      <c r="B57" t="s">
        <v>58</v>
      </c>
    </row>
    <row r="58" spans="1:2" x14ac:dyDescent="0.45">
      <c r="A58">
        <v>6</v>
      </c>
      <c r="B58" t="s">
        <v>35</v>
      </c>
    </row>
    <row r="59" spans="1:2" x14ac:dyDescent="0.45">
      <c r="A59">
        <v>5</v>
      </c>
      <c r="B59" t="s">
        <v>57</v>
      </c>
    </row>
    <row r="60" spans="1:2" x14ac:dyDescent="0.45">
      <c r="A60">
        <v>4</v>
      </c>
      <c r="B60" t="s">
        <v>50</v>
      </c>
    </row>
    <row r="61" spans="1:2" x14ac:dyDescent="0.45">
      <c r="A61">
        <v>3</v>
      </c>
      <c r="B61" t="s">
        <v>49</v>
      </c>
    </row>
    <row r="62" spans="1:2" x14ac:dyDescent="0.45">
      <c r="A62">
        <v>2</v>
      </c>
      <c r="B62" t="s">
        <v>33</v>
      </c>
    </row>
    <row r="63" spans="1:2" x14ac:dyDescent="0.45">
      <c r="A63">
        <v>1</v>
      </c>
      <c r="B63" t="s">
        <v>34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72"/>
  <sheetViews>
    <sheetView topLeftCell="A43" workbookViewId="0">
      <selection activeCell="AB45" sqref="AB45"/>
    </sheetView>
  </sheetViews>
  <sheetFormatPr baseColWidth="10" defaultRowHeight="14.25" x14ac:dyDescent="0.45"/>
  <cols>
    <col min="1" max="1" width="21.33203125" style="1" customWidth="1"/>
    <col min="2" max="2" width="3.46484375" style="1" customWidth="1"/>
    <col min="3" max="28" width="5.33203125" customWidth="1"/>
    <col min="29" max="29" width="5" customWidth="1"/>
  </cols>
  <sheetData>
    <row r="2" spans="1:29" ht="30.75" x14ac:dyDescent="0.9">
      <c r="E2" s="2"/>
      <c r="J2" s="3" t="s">
        <v>37</v>
      </c>
    </row>
    <row r="5" spans="1:29" s="8" customFormat="1" ht="151.15" x14ac:dyDescent="0.45">
      <c r="A5" s="4"/>
      <c r="B5" s="4">
        <v>1</v>
      </c>
      <c r="C5" s="5" t="s">
        <v>38</v>
      </c>
      <c r="D5" s="6" t="s">
        <v>55</v>
      </c>
      <c r="E5" s="5" t="s">
        <v>39</v>
      </c>
      <c r="F5" s="6" t="s">
        <v>54</v>
      </c>
      <c r="G5" s="5" t="s">
        <v>51</v>
      </c>
      <c r="H5" s="6" t="s">
        <v>40</v>
      </c>
      <c r="I5" s="5" t="s">
        <v>41</v>
      </c>
      <c r="J5" s="6" t="s">
        <v>42</v>
      </c>
      <c r="K5" s="5" t="s">
        <v>56</v>
      </c>
      <c r="L5" s="6" t="s">
        <v>43</v>
      </c>
      <c r="M5" s="5" t="s">
        <v>52</v>
      </c>
      <c r="N5" s="6" t="s">
        <v>62</v>
      </c>
      <c r="O5" s="5" t="s">
        <v>53</v>
      </c>
      <c r="P5" s="6" t="s">
        <v>61</v>
      </c>
      <c r="Q5" s="5" t="s">
        <v>60</v>
      </c>
      <c r="R5" s="6" t="s">
        <v>44</v>
      </c>
      <c r="S5" s="5" t="s">
        <v>45</v>
      </c>
      <c r="T5" s="6" t="s">
        <v>46</v>
      </c>
      <c r="U5" s="5" t="s">
        <v>59</v>
      </c>
      <c r="V5" s="6" t="s">
        <v>58</v>
      </c>
      <c r="W5" s="5" t="s">
        <v>35</v>
      </c>
      <c r="X5" s="6" t="s">
        <v>57</v>
      </c>
      <c r="Y5" s="5" t="s">
        <v>50</v>
      </c>
      <c r="Z5" s="6" t="s">
        <v>49</v>
      </c>
      <c r="AA5" s="7" t="s">
        <v>33</v>
      </c>
      <c r="AB5" s="6" t="s">
        <v>34</v>
      </c>
    </row>
    <row r="6" spans="1:29" s="8" customFormat="1" x14ac:dyDescent="0.45">
      <c r="A6" s="1">
        <v>1</v>
      </c>
      <c r="B6" s="1">
        <v>2</v>
      </c>
      <c r="C6">
        <v>3</v>
      </c>
      <c r="D6">
        <v>4</v>
      </c>
      <c r="E6">
        <v>5</v>
      </c>
      <c r="F6">
        <v>6</v>
      </c>
      <c r="G6">
        <v>7</v>
      </c>
      <c r="H6">
        <v>8</v>
      </c>
      <c r="I6">
        <v>9</v>
      </c>
      <c r="J6">
        <v>10</v>
      </c>
      <c r="K6">
        <v>11</v>
      </c>
      <c r="L6">
        <v>12</v>
      </c>
      <c r="M6">
        <v>13</v>
      </c>
      <c r="N6">
        <v>14</v>
      </c>
      <c r="O6">
        <v>15</v>
      </c>
      <c r="P6">
        <v>16</v>
      </c>
      <c r="Q6">
        <v>17</v>
      </c>
      <c r="R6">
        <v>18</v>
      </c>
      <c r="S6">
        <v>19</v>
      </c>
      <c r="T6">
        <v>20</v>
      </c>
      <c r="U6">
        <v>21</v>
      </c>
      <c r="V6">
        <v>22</v>
      </c>
      <c r="W6">
        <v>23</v>
      </c>
      <c r="X6">
        <v>24</v>
      </c>
      <c r="Y6">
        <v>25</v>
      </c>
      <c r="Z6">
        <v>26</v>
      </c>
      <c r="AA6">
        <v>27</v>
      </c>
      <c r="AB6">
        <v>28</v>
      </c>
    </row>
    <row r="7" spans="1:29" x14ac:dyDescent="0.45">
      <c r="A7" s="9" t="s">
        <v>38</v>
      </c>
      <c r="B7" s="9">
        <v>3</v>
      </c>
      <c r="C7" s="10"/>
      <c r="D7" s="11">
        <v>24</v>
      </c>
      <c r="E7" s="12">
        <v>29</v>
      </c>
      <c r="F7" s="11">
        <v>34</v>
      </c>
      <c r="G7" s="12">
        <v>43</v>
      </c>
      <c r="H7" s="11">
        <v>47</v>
      </c>
      <c r="I7" s="12">
        <v>58</v>
      </c>
      <c r="J7" s="11">
        <v>63</v>
      </c>
      <c r="K7" s="12">
        <v>66</v>
      </c>
      <c r="L7" s="11">
        <v>76</v>
      </c>
      <c r="M7" s="12">
        <v>81</v>
      </c>
      <c r="N7" s="11">
        <v>87</v>
      </c>
      <c r="O7" s="12">
        <v>98</v>
      </c>
      <c r="P7" s="11">
        <v>103</v>
      </c>
      <c r="Q7" s="12">
        <v>109</v>
      </c>
      <c r="R7" s="11">
        <v>113</v>
      </c>
      <c r="S7" s="12">
        <v>114</v>
      </c>
      <c r="T7" s="11">
        <v>125</v>
      </c>
      <c r="U7" s="12">
        <v>137</v>
      </c>
      <c r="V7" s="11">
        <v>151</v>
      </c>
      <c r="W7" s="12">
        <v>156</v>
      </c>
      <c r="X7" s="11">
        <v>167</v>
      </c>
      <c r="Y7" s="12">
        <v>170</v>
      </c>
      <c r="Z7" s="11">
        <v>177</v>
      </c>
      <c r="AA7" s="13">
        <v>197</v>
      </c>
      <c r="AB7" s="11">
        <v>200</v>
      </c>
      <c r="AC7" s="14" t="s">
        <v>10</v>
      </c>
    </row>
    <row r="8" spans="1:29" x14ac:dyDescent="0.45">
      <c r="A8" s="9" t="s">
        <v>55</v>
      </c>
      <c r="B8" s="9">
        <v>4</v>
      </c>
      <c r="C8" s="11">
        <v>24</v>
      </c>
      <c r="D8" s="10"/>
      <c r="E8" s="12">
        <v>5</v>
      </c>
      <c r="F8" s="11">
        <v>10</v>
      </c>
      <c r="G8" s="12">
        <v>19</v>
      </c>
      <c r="H8" s="11">
        <v>23</v>
      </c>
      <c r="I8" s="12">
        <v>34</v>
      </c>
      <c r="J8" s="11">
        <v>39</v>
      </c>
      <c r="K8" s="12">
        <v>42</v>
      </c>
      <c r="L8" s="11">
        <v>52</v>
      </c>
      <c r="M8" s="12">
        <v>57</v>
      </c>
      <c r="N8" s="11">
        <v>63</v>
      </c>
      <c r="O8" s="12">
        <v>74</v>
      </c>
      <c r="P8" s="11">
        <v>79</v>
      </c>
      <c r="Q8" s="12">
        <v>85</v>
      </c>
      <c r="R8" s="11">
        <v>89</v>
      </c>
      <c r="S8" s="12">
        <v>90</v>
      </c>
      <c r="T8" s="11">
        <v>101</v>
      </c>
      <c r="U8" s="12">
        <v>113</v>
      </c>
      <c r="V8" s="11">
        <v>127</v>
      </c>
      <c r="W8" s="12">
        <v>132</v>
      </c>
      <c r="X8" s="11">
        <v>143</v>
      </c>
      <c r="Y8" s="12">
        <v>146</v>
      </c>
      <c r="Z8" s="11">
        <v>153</v>
      </c>
      <c r="AA8" s="13">
        <v>173</v>
      </c>
      <c r="AB8" s="11">
        <v>176</v>
      </c>
      <c r="AC8" s="14" t="s">
        <v>10</v>
      </c>
    </row>
    <row r="9" spans="1:29" x14ac:dyDescent="0.45">
      <c r="A9" s="9" t="s">
        <v>39</v>
      </c>
      <c r="B9" s="9">
        <v>5</v>
      </c>
      <c r="C9" s="12">
        <v>29</v>
      </c>
      <c r="D9" s="12">
        <v>5</v>
      </c>
      <c r="E9" s="10"/>
      <c r="F9" s="11">
        <v>5</v>
      </c>
      <c r="G9" s="12">
        <v>14</v>
      </c>
      <c r="H9" s="11">
        <v>18</v>
      </c>
      <c r="I9" s="12">
        <v>29</v>
      </c>
      <c r="J9" s="11">
        <v>34</v>
      </c>
      <c r="K9" s="12">
        <v>37</v>
      </c>
      <c r="L9" s="11">
        <v>47</v>
      </c>
      <c r="M9" s="12">
        <v>52</v>
      </c>
      <c r="N9" s="11">
        <v>58</v>
      </c>
      <c r="O9" s="12">
        <v>69</v>
      </c>
      <c r="P9" s="11">
        <v>74</v>
      </c>
      <c r="Q9" s="12">
        <v>80</v>
      </c>
      <c r="R9" s="11">
        <v>84</v>
      </c>
      <c r="S9" s="12">
        <v>85</v>
      </c>
      <c r="T9" s="11">
        <v>96</v>
      </c>
      <c r="U9" s="12">
        <v>108</v>
      </c>
      <c r="V9" s="11">
        <v>122</v>
      </c>
      <c r="W9" s="12">
        <v>137</v>
      </c>
      <c r="X9" s="11">
        <v>138</v>
      </c>
      <c r="Y9" s="12">
        <v>141</v>
      </c>
      <c r="Z9" s="11">
        <v>148</v>
      </c>
      <c r="AA9" s="13">
        <v>168</v>
      </c>
      <c r="AB9" s="11">
        <v>171</v>
      </c>
      <c r="AC9" s="14" t="s">
        <v>10</v>
      </c>
    </row>
    <row r="10" spans="1:29" x14ac:dyDescent="0.45">
      <c r="A10" s="9" t="s">
        <v>54</v>
      </c>
      <c r="B10" s="9">
        <v>6</v>
      </c>
      <c r="C10" s="11">
        <v>34</v>
      </c>
      <c r="D10" s="11">
        <v>10</v>
      </c>
      <c r="E10" s="11">
        <v>5</v>
      </c>
      <c r="F10" s="10"/>
      <c r="G10" s="12">
        <v>9</v>
      </c>
      <c r="H10" s="11">
        <v>13</v>
      </c>
      <c r="I10" s="12">
        <v>24</v>
      </c>
      <c r="J10" s="11">
        <v>29</v>
      </c>
      <c r="K10" s="12">
        <v>32</v>
      </c>
      <c r="L10" s="11">
        <v>42</v>
      </c>
      <c r="M10" s="12">
        <v>47</v>
      </c>
      <c r="N10" s="11">
        <v>53</v>
      </c>
      <c r="O10" s="12">
        <v>64</v>
      </c>
      <c r="P10" s="11">
        <v>69</v>
      </c>
      <c r="Q10" s="12">
        <v>75</v>
      </c>
      <c r="R10" s="11">
        <v>79</v>
      </c>
      <c r="S10" s="12">
        <v>80</v>
      </c>
      <c r="T10" s="11">
        <v>91</v>
      </c>
      <c r="U10" s="12">
        <v>103</v>
      </c>
      <c r="V10" s="11">
        <v>117</v>
      </c>
      <c r="W10" s="12">
        <v>122</v>
      </c>
      <c r="X10" s="11">
        <v>133</v>
      </c>
      <c r="Y10" s="12">
        <v>136</v>
      </c>
      <c r="Z10" s="11">
        <v>143</v>
      </c>
      <c r="AA10" s="13">
        <v>163</v>
      </c>
      <c r="AB10" s="11">
        <v>166</v>
      </c>
      <c r="AC10" s="14" t="s">
        <v>10</v>
      </c>
    </row>
    <row r="11" spans="1:29" x14ac:dyDescent="0.45">
      <c r="A11" s="9" t="s">
        <v>51</v>
      </c>
      <c r="B11" s="9">
        <v>7</v>
      </c>
      <c r="C11" s="12">
        <v>43</v>
      </c>
      <c r="D11" s="12">
        <v>19</v>
      </c>
      <c r="E11" s="12">
        <v>14</v>
      </c>
      <c r="F11" s="12">
        <v>9</v>
      </c>
      <c r="G11" s="10"/>
      <c r="H11" s="11">
        <v>4</v>
      </c>
      <c r="I11" s="12">
        <v>15</v>
      </c>
      <c r="J11" s="11">
        <v>20</v>
      </c>
      <c r="K11" s="12">
        <v>23</v>
      </c>
      <c r="L11" s="11">
        <v>33</v>
      </c>
      <c r="M11" s="12">
        <v>38</v>
      </c>
      <c r="N11" s="11">
        <v>44</v>
      </c>
      <c r="O11" s="12">
        <v>55</v>
      </c>
      <c r="P11" s="11">
        <v>60</v>
      </c>
      <c r="Q11" s="12">
        <v>66</v>
      </c>
      <c r="R11" s="11">
        <v>70</v>
      </c>
      <c r="S11" s="12">
        <v>71</v>
      </c>
      <c r="T11" s="11">
        <v>82</v>
      </c>
      <c r="U11" s="12">
        <v>94</v>
      </c>
      <c r="V11" s="11">
        <v>108</v>
      </c>
      <c r="W11" s="12">
        <v>113</v>
      </c>
      <c r="X11" s="11">
        <v>124</v>
      </c>
      <c r="Y11" s="12">
        <v>127</v>
      </c>
      <c r="Z11" s="11">
        <v>134</v>
      </c>
      <c r="AA11" s="13">
        <v>154</v>
      </c>
      <c r="AB11" s="11">
        <v>157</v>
      </c>
      <c r="AC11" s="14" t="s">
        <v>10</v>
      </c>
    </row>
    <row r="12" spans="1:29" x14ac:dyDescent="0.45">
      <c r="A12" s="9" t="s">
        <v>40</v>
      </c>
      <c r="B12" s="9">
        <v>8</v>
      </c>
      <c r="C12" s="11">
        <v>47</v>
      </c>
      <c r="D12" s="11">
        <v>23</v>
      </c>
      <c r="E12" s="11">
        <v>18</v>
      </c>
      <c r="F12" s="11">
        <v>13</v>
      </c>
      <c r="G12" s="11">
        <v>4</v>
      </c>
      <c r="H12" s="10"/>
      <c r="I12" s="12">
        <v>11</v>
      </c>
      <c r="J12" s="11">
        <v>16</v>
      </c>
      <c r="K12" s="12">
        <v>19</v>
      </c>
      <c r="L12" s="11">
        <v>29</v>
      </c>
      <c r="M12" s="12">
        <v>34</v>
      </c>
      <c r="N12" s="11">
        <v>40</v>
      </c>
      <c r="O12" s="12">
        <v>51</v>
      </c>
      <c r="P12" s="11">
        <v>56</v>
      </c>
      <c r="Q12" s="12">
        <v>62</v>
      </c>
      <c r="R12" s="11">
        <v>66</v>
      </c>
      <c r="S12" s="12">
        <v>67</v>
      </c>
      <c r="T12" s="11">
        <v>78</v>
      </c>
      <c r="U12" s="12">
        <v>90</v>
      </c>
      <c r="V12" s="11">
        <v>104</v>
      </c>
      <c r="W12" s="12">
        <v>109</v>
      </c>
      <c r="X12" s="11">
        <v>120</v>
      </c>
      <c r="Y12" s="12">
        <v>123</v>
      </c>
      <c r="Z12" s="11">
        <v>130</v>
      </c>
      <c r="AA12" s="13">
        <v>150</v>
      </c>
      <c r="AB12" s="11">
        <v>153</v>
      </c>
      <c r="AC12" s="14" t="s">
        <v>10</v>
      </c>
    </row>
    <row r="13" spans="1:29" x14ac:dyDescent="0.45">
      <c r="A13" s="9" t="s">
        <v>41</v>
      </c>
      <c r="B13" s="9">
        <v>9</v>
      </c>
      <c r="C13" s="12">
        <v>58</v>
      </c>
      <c r="D13" s="12">
        <v>34</v>
      </c>
      <c r="E13" s="12">
        <v>29</v>
      </c>
      <c r="F13" s="12">
        <v>24</v>
      </c>
      <c r="G13" s="12">
        <v>15</v>
      </c>
      <c r="H13" s="12">
        <v>11</v>
      </c>
      <c r="I13" s="10"/>
      <c r="J13" s="11">
        <v>5</v>
      </c>
      <c r="K13" s="12">
        <v>8</v>
      </c>
      <c r="L13" s="11">
        <v>18</v>
      </c>
      <c r="M13" s="12">
        <v>23</v>
      </c>
      <c r="N13" s="11">
        <v>29</v>
      </c>
      <c r="O13" s="12">
        <v>40</v>
      </c>
      <c r="P13" s="11">
        <v>45</v>
      </c>
      <c r="Q13" s="12">
        <v>51</v>
      </c>
      <c r="R13" s="11">
        <v>55</v>
      </c>
      <c r="S13" s="12">
        <v>56</v>
      </c>
      <c r="T13" s="11">
        <v>67</v>
      </c>
      <c r="U13" s="12">
        <v>79</v>
      </c>
      <c r="V13" s="11">
        <v>93</v>
      </c>
      <c r="W13" s="12">
        <v>98</v>
      </c>
      <c r="X13" s="11">
        <v>109</v>
      </c>
      <c r="Y13" s="12">
        <v>112</v>
      </c>
      <c r="Z13" s="11">
        <v>119</v>
      </c>
      <c r="AA13" s="13">
        <v>139</v>
      </c>
      <c r="AB13" s="11">
        <v>142</v>
      </c>
      <c r="AC13" s="14" t="s">
        <v>10</v>
      </c>
    </row>
    <row r="14" spans="1:29" x14ac:dyDescent="0.45">
      <c r="A14" s="9" t="s">
        <v>42</v>
      </c>
      <c r="B14" s="9">
        <v>10</v>
      </c>
      <c r="C14" s="11">
        <v>63</v>
      </c>
      <c r="D14" s="11">
        <v>39</v>
      </c>
      <c r="E14" s="11">
        <v>34</v>
      </c>
      <c r="F14" s="11">
        <v>29</v>
      </c>
      <c r="G14" s="11">
        <v>20</v>
      </c>
      <c r="H14" s="11">
        <v>16</v>
      </c>
      <c r="I14" s="11">
        <v>5</v>
      </c>
      <c r="J14" s="10"/>
      <c r="K14" s="12">
        <v>3</v>
      </c>
      <c r="L14" s="11">
        <v>13</v>
      </c>
      <c r="M14" s="12">
        <v>18</v>
      </c>
      <c r="N14" s="11">
        <v>24</v>
      </c>
      <c r="O14" s="12">
        <v>35</v>
      </c>
      <c r="P14" s="11">
        <v>40</v>
      </c>
      <c r="Q14" s="12">
        <v>46</v>
      </c>
      <c r="R14" s="11">
        <v>50</v>
      </c>
      <c r="S14" s="12">
        <v>51</v>
      </c>
      <c r="T14" s="11">
        <v>62</v>
      </c>
      <c r="U14" s="12">
        <v>74</v>
      </c>
      <c r="V14" s="11">
        <v>88</v>
      </c>
      <c r="W14" s="12">
        <v>93</v>
      </c>
      <c r="X14" s="11">
        <v>104</v>
      </c>
      <c r="Y14" s="12">
        <v>107</v>
      </c>
      <c r="Z14" s="11">
        <v>114</v>
      </c>
      <c r="AA14" s="13">
        <v>134</v>
      </c>
      <c r="AB14" s="11">
        <v>137</v>
      </c>
      <c r="AC14" s="14" t="s">
        <v>10</v>
      </c>
    </row>
    <row r="15" spans="1:29" x14ac:dyDescent="0.45">
      <c r="A15" s="9" t="s">
        <v>56</v>
      </c>
      <c r="B15" s="9">
        <v>11</v>
      </c>
      <c r="C15" s="12">
        <v>66</v>
      </c>
      <c r="D15" s="12">
        <v>42</v>
      </c>
      <c r="E15" s="12">
        <v>37</v>
      </c>
      <c r="F15" s="12">
        <v>32</v>
      </c>
      <c r="G15" s="12">
        <v>23</v>
      </c>
      <c r="H15" s="12">
        <v>19</v>
      </c>
      <c r="I15" s="12">
        <v>8</v>
      </c>
      <c r="J15" s="12">
        <v>3</v>
      </c>
      <c r="K15" s="10"/>
      <c r="L15" s="11">
        <v>10</v>
      </c>
      <c r="M15" s="12">
        <v>5</v>
      </c>
      <c r="N15" s="11">
        <v>21</v>
      </c>
      <c r="O15" s="12">
        <v>32</v>
      </c>
      <c r="P15" s="11">
        <v>37</v>
      </c>
      <c r="Q15" s="12">
        <v>43</v>
      </c>
      <c r="R15" s="11">
        <v>47</v>
      </c>
      <c r="S15" s="12">
        <v>48</v>
      </c>
      <c r="T15" s="11">
        <v>59</v>
      </c>
      <c r="U15" s="12">
        <v>71</v>
      </c>
      <c r="V15" s="11">
        <v>85</v>
      </c>
      <c r="W15" s="12">
        <v>90</v>
      </c>
      <c r="X15" s="11">
        <v>101</v>
      </c>
      <c r="Y15" s="12">
        <v>104</v>
      </c>
      <c r="Z15" s="11">
        <v>111</v>
      </c>
      <c r="AA15" s="13">
        <v>131</v>
      </c>
      <c r="AB15" s="11">
        <v>134</v>
      </c>
      <c r="AC15" s="14" t="s">
        <v>10</v>
      </c>
    </row>
    <row r="16" spans="1:29" x14ac:dyDescent="0.45">
      <c r="A16" s="9" t="s">
        <v>43</v>
      </c>
      <c r="B16" s="9">
        <v>12</v>
      </c>
      <c r="C16" s="11">
        <v>76</v>
      </c>
      <c r="D16" s="11">
        <v>52</v>
      </c>
      <c r="E16" s="11">
        <v>47</v>
      </c>
      <c r="F16" s="11">
        <v>42</v>
      </c>
      <c r="G16" s="11">
        <v>33</v>
      </c>
      <c r="H16" s="11">
        <v>29</v>
      </c>
      <c r="I16" s="11">
        <v>18</v>
      </c>
      <c r="J16" s="11">
        <v>13</v>
      </c>
      <c r="K16" s="11">
        <v>10</v>
      </c>
      <c r="L16" s="10"/>
      <c r="M16" s="12">
        <v>5</v>
      </c>
      <c r="N16" s="11">
        <v>21</v>
      </c>
      <c r="O16" s="12">
        <v>32</v>
      </c>
      <c r="P16" s="11">
        <v>37</v>
      </c>
      <c r="Q16" s="12">
        <v>43</v>
      </c>
      <c r="R16" s="11">
        <v>47</v>
      </c>
      <c r="S16" s="12">
        <v>48</v>
      </c>
      <c r="T16" s="11">
        <v>59</v>
      </c>
      <c r="U16" s="12">
        <v>71</v>
      </c>
      <c r="V16" s="11">
        <v>85</v>
      </c>
      <c r="W16" s="12">
        <v>90</v>
      </c>
      <c r="X16" s="11">
        <v>101</v>
      </c>
      <c r="Y16" s="12">
        <v>104</v>
      </c>
      <c r="Z16" s="11">
        <v>111</v>
      </c>
      <c r="AA16" s="13">
        <v>131</v>
      </c>
      <c r="AB16" s="11">
        <v>134</v>
      </c>
      <c r="AC16" s="14" t="s">
        <v>10</v>
      </c>
    </row>
    <row r="17" spans="1:29" x14ac:dyDescent="0.45">
      <c r="A17" s="9" t="s">
        <v>52</v>
      </c>
      <c r="B17" s="9">
        <v>13</v>
      </c>
      <c r="C17" s="12">
        <v>81</v>
      </c>
      <c r="D17" s="12">
        <v>57</v>
      </c>
      <c r="E17" s="12">
        <v>52</v>
      </c>
      <c r="F17" s="12">
        <v>47</v>
      </c>
      <c r="G17" s="12">
        <v>38</v>
      </c>
      <c r="H17" s="12">
        <v>34</v>
      </c>
      <c r="I17" s="12">
        <v>23</v>
      </c>
      <c r="J17" s="12">
        <v>18</v>
      </c>
      <c r="K17" s="12">
        <v>5</v>
      </c>
      <c r="L17" s="12">
        <v>5</v>
      </c>
      <c r="M17" s="10"/>
      <c r="N17" s="11">
        <v>16</v>
      </c>
      <c r="O17" s="12">
        <v>27</v>
      </c>
      <c r="P17" s="11">
        <v>32</v>
      </c>
      <c r="Q17" s="12">
        <v>38</v>
      </c>
      <c r="R17" s="11">
        <v>42</v>
      </c>
      <c r="S17" s="12">
        <v>43</v>
      </c>
      <c r="T17" s="11">
        <v>54</v>
      </c>
      <c r="U17" s="12">
        <v>66</v>
      </c>
      <c r="V17" s="11">
        <v>80</v>
      </c>
      <c r="W17" s="12">
        <v>85</v>
      </c>
      <c r="X17" s="11">
        <v>96</v>
      </c>
      <c r="Y17" s="12">
        <v>99</v>
      </c>
      <c r="Z17" s="11">
        <v>106</v>
      </c>
      <c r="AA17" s="13">
        <v>126</v>
      </c>
      <c r="AB17" s="11">
        <v>129</v>
      </c>
      <c r="AC17" s="14" t="s">
        <v>10</v>
      </c>
    </row>
    <row r="18" spans="1:29" x14ac:dyDescent="0.45">
      <c r="A18" s="9" t="s">
        <v>62</v>
      </c>
      <c r="B18" s="9">
        <v>14</v>
      </c>
      <c r="C18" s="11">
        <v>87</v>
      </c>
      <c r="D18" s="11">
        <v>63</v>
      </c>
      <c r="E18" s="11">
        <v>58</v>
      </c>
      <c r="F18" s="11">
        <v>53</v>
      </c>
      <c r="G18" s="11">
        <v>44</v>
      </c>
      <c r="H18" s="11">
        <v>40</v>
      </c>
      <c r="I18" s="11">
        <v>29</v>
      </c>
      <c r="J18" s="11">
        <v>24</v>
      </c>
      <c r="K18" s="11">
        <v>21</v>
      </c>
      <c r="L18" s="11">
        <v>21</v>
      </c>
      <c r="M18" s="11">
        <v>16</v>
      </c>
      <c r="N18" s="10"/>
      <c r="O18" s="12">
        <v>11</v>
      </c>
      <c r="P18" s="11">
        <v>16</v>
      </c>
      <c r="Q18" s="12">
        <v>22</v>
      </c>
      <c r="R18" s="11">
        <v>26</v>
      </c>
      <c r="S18" s="12">
        <v>27</v>
      </c>
      <c r="T18" s="11">
        <v>38</v>
      </c>
      <c r="U18" s="12">
        <v>50</v>
      </c>
      <c r="V18" s="11">
        <v>64</v>
      </c>
      <c r="W18" s="12">
        <v>69</v>
      </c>
      <c r="X18" s="11">
        <v>80</v>
      </c>
      <c r="Y18" s="12">
        <v>83</v>
      </c>
      <c r="Z18" s="11">
        <v>90</v>
      </c>
      <c r="AA18" s="13">
        <v>110</v>
      </c>
      <c r="AB18" s="11">
        <v>113</v>
      </c>
      <c r="AC18" s="14" t="s">
        <v>10</v>
      </c>
    </row>
    <row r="19" spans="1:29" x14ac:dyDescent="0.45">
      <c r="A19" s="9" t="s">
        <v>53</v>
      </c>
      <c r="B19" s="9">
        <v>15</v>
      </c>
      <c r="C19" s="12">
        <v>98</v>
      </c>
      <c r="D19" s="12">
        <v>74</v>
      </c>
      <c r="E19" s="12">
        <v>69</v>
      </c>
      <c r="F19" s="12">
        <v>64</v>
      </c>
      <c r="G19" s="12">
        <v>55</v>
      </c>
      <c r="H19" s="12">
        <v>51</v>
      </c>
      <c r="I19" s="12">
        <v>40</v>
      </c>
      <c r="J19" s="12">
        <v>35</v>
      </c>
      <c r="K19" s="12">
        <v>32</v>
      </c>
      <c r="L19" s="12">
        <v>32</v>
      </c>
      <c r="M19" s="12">
        <v>27</v>
      </c>
      <c r="N19" s="12">
        <v>11</v>
      </c>
      <c r="O19" s="10"/>
      <c r="P19" s="11">
        <v>5</v>
      </c>
      <c r="Q19" s="12">
        <v>11</v>
      </c>
      <c r="R19" s="11">
        <v>15</v>
      </c>
      <c r="S19" s="12">
        <v>16</v>
      </c>
      <c r="T19" s="11">
        <v>27</v>
      </c>
      <c r="U19" s="12">
        <v>39</v>
      </c>
      <c r="V19" s="11">
        <v>53</v>
      </c>
      <c r="W19" s="12">
        <v>58</v>
      </c>
      <c r="X19" s="11">
        <v>69</v>
      </c>
      <c r="Y19" s="12">
        <v>72</v>
      </c>
      <c r="Z19" s="11">
        <v>79</v>
      </c>
      <c r="AA19" s="13">
        <v>99</v>
      </c>
      <c r="AB19" s="11">
        <v>102</v>
      </c>
      <c r="AC19" s="14" t="s">
        <v>10</v>
      </c>
    </row>
    <row r="20" spans="1:29" x14ac:dyDescent="0.45">
      <c r="A20" s="9" t="s">
        <v>61</v>
      </c>
      <c r="B20" s="9">
        <v>16</v>
      </c>
      <c r="C20" s="11">
        <v>103</v>
      </c>
      <c r="D20" s="11">
        <v>79</v>
      </c>
      <c r="E20" s="11">
        <v>74</v>
      </c>
      <c r="F20" s="11">
        <v>69</v>
      </c>
      <c r="G20" s="11">
        <v>60</v>
      </c>
      <c r="H20" s="11">
        <v>56</v>
      </c>
      <c r="I20" s="11">
        <v>45</v>
      </c>
      <c r="J20" s="11">
        <v>40</v>
      </c>
      <c r="K20" s="11">
        <v>37</v>
      </c>
      <c r="L20" s="11">
        <v>37</v>
      </c>
      <c r="M20" s="11">
        <v>32</v>
      </c>
      <c r="N20" s="11">
        <v>16</v>
      </c>
      <c r="O20" s="11">
        <v>5</v>
      </c>
      <c r="P20" s="10"/>
      <c r="Q20" s="12">
        <v>6</v>
      </c>
      <c r="R20" s="11">
        <v>10</v>
      </c>
      <c r="S20" s="12">
        <v>11</v>
      </c>
      <c r="T20" s="11">
        <v>22</v>
      </c>
      <c r="U20" s="12">
        <v>34</v>
      </c>
      <c r="V20" s="11">
        <v>48</v>
      </c>
      <c r="W20" s="12">
        <v>53</v>
      </c>
      <c r="X20" s="11">
        <v>64</v>
      </c>
      <c r="Y20" s="12">
        <v>67</v>
      </c>
      <c r="Z20" s="11">
        <v>74</v>
      </c>
      <c r="AA20" s="13">
        <v>94</v>
      </c>
      <c r="AB20" s="11">
        <v>97</v>
      </c>
      <c r="AC20" s="14" t="s">
        <v>10</v>
      </c>
    </row>
    <row r="21" spans="1:29" x14ac:dyDescent="0.45">
      <c r="A21" s="9" t="s">
        <v>60</v>
      </c>
      <c r="B21" s="9">
        <v>17</v>
      </c>
      <c r="C21" s="12">
        <v>109</v>
      </c>
      <c r="D21" s="12">
        <v>85</v>
      </c>
      <c r="E21" s="12">
        <v>80</v>
      </c>
      <c r="F21" s="12">
        <v>75</v>
      </c>
      <c r="G21" s="12">
        <v>66</v>
      </c>
      <c r="H21" s="12">
        <v>62</v>
      </c>
      <c r="I21" s="12">
        <v>51</v>
      </c>
      <c r="J21" s="12">
        <v>46</v>
      </c>
      <c r="K21" s="12">
        <v>43</v>
      </c>
      <c r="L21" s="12">
        <v>43</v>
      </c>
      <c r="M21" s="12">
        <v>38</v>
      </c>
      <c r="N21" s="12">
        <v>22</v>
      </c>
      <c r="O21" s="12">
        <v>11</v>
      </c>
      <c r="P21" s="12">
        <v>6</v>
      </c>
      <c r="Q21" s="10"/>
      <c r="R21" s="11">
        <v>4</v>
      </c>
      <c r="S21" s="12">
        <v>5</v>
      </c>
      <c r="T21" s="11">
        <v>16</v>
      </c>
      <c r="U21" s="12">
        <v>28</v>
      </c>
      <c r="V21" s="11">
        <v>42</v>
      </c>
      <c r="W21" s="12">
        <v>47</v>
      </c>
      <c r="X21" s="11">
        <v>58</v>
      </c>
      <c r="Y21" s="12">
        <v>61</v>
      </c>
      <c r="Z21" s="11">
        <v>68</v>
      </c>
      <c r="AA21" s="13">
        <v>88</v>
      </c>
      <c r="AB21" s="11">
        <v>91</v>
      </c>
      <c r="AC21" s="14" t="s">
        <v>10</v>
      </c>
    </row>
    <row r="22" spans="1:29" x14ac:dyDescent="0.45">
      <c r="A22" s="9" t="s">
        <v>44</v>
      </c>
      <c r="B22" s="9">
        <v>18</v>
      </c>
      <c r="C22" s="11">
        <v>113</v>
      </c>
      <c r="D22" s="11">
        <v>89</v>
      </c>
      <c r="E22" s="11">
        <v>84</v>
      </c>
      <c r="F22" s="11">
        <v>79</v>
      </c>
      <c r="G22" s="11">
        <v>70</v>
      </c>
      <c r="H22" s="11">
        <v>66</v>
      </c>
      <c r="I22" s="11">
        <v>55</v>
      </c>
      <c r="J22" s="11">
        <v>50</v>
      </c>
      <c r="K22" s="11">
        <v>47</v>
      </c>
      <c r="L22" s="11">
        <v>47</v>
      </c>
      <c r="M22" s="11">
        <v>42</v>
      </c>
      <c r="N22" s="11">
        <v>26</v>
      </c>
      <c r="O22" s="11">
        <v>15</v>
      </c>
      <c r="P22" s="11">
        <v>10</v>
      </c>
      <c r="Q22" s="11">
        <v>4</v>
      </c>
      <c r="R22" s="10"/>
      <c r="S22" s="12">
        <v>1</v>
      </c>
      <c r="T22" s="11">
        <v>12</v>
      </c>
      <c r="U22" s="12">
        <v>24</v>
      </c>
      <c r="V22" s="11">
        <v>38</v>
      </c>
      <c r="W22" s="12">
        <v>43</v>
      </c>
      <c r="X22" s="11">
        <v>54</v>
      </c>
      <c r="Y22" s="12">
        <v>57</v>
      </c>
      <c r="Z22" s="11">
        <v>64</v>
      </c>
      <c r="AA22" s="13">
        <v>84</v>
      </c>
      <c r="AB22" s="11">
        <v>87</v>
      </c>
      <c r="AC22" s="14" t="s">
        <v>10</v>
      </c>
    </row>
    <row r="23" spans="1:29" x14ac:dyDescent="0.45">
      <c r="A23" s="9" t="s">
        <v>45</v>
      </c>
      <c r="B23" s="9">
        <v>19</v>
      </c>
      <c r="C23" s="12">
        <v>114</v>
      </c>
      <c r="D23" s="12">
        <v>90</v>
      </c>
      <c r="E23" s="12">
        <v>85</v>
      </c>
      <c r="F23" s="12">
        <v>80</v>
      </c>
      <c r="G23" s="12">
        <v>71</v>
      </c>
      <c r="H23" s="12">
        <v>67</v>
      </c>
      <c r="I23" s="12">
        <v>56</v>
      </c>
      <c r="J23" s="12">
        <v>51</v>
      </c>
      <c r="K23" s="12">
        <v>48</v>
      </c>
      <c r="L23" s="12">
        <v>48</v>
      </c>
      <c r="M23" s="12">
        <v>43</v>
      </c>
      <c r="N23" s="12">
        <v>27</v>
      </c>
      <c r="O23" s="12">
        <v>16</v>
      </c>
      <c r="P23" s="12">
        <v>11</v>
      </c>
      <c r="Q23" s="12">
        <v>5</v>
      </c>
      <c r="R23" s="12">
        <v>1</v>
      </c>
      <c r="S23" s="10"/>
      <c r="T23" s="11">
        <v>11</v>
      </c>
      <c r="U23" s="12">
        <v>23</v>
      </c>
      <c r="V23" s="11">
        <v>37</v>
      </c>
      <c r="W23" s="12">
        <v>42</v>
      </c>
      <c r="X23" s="11">
        <v>53</v>
      </c>
      <c r="Y23" s="12">
        <v>56</v>
      </c>
      <c r="Z23" s="11">
        <v>63</v>
      </c>
      <c r="AA23" s="13">
        <v>83</v>
      </c>
      <c r="AB23" s="11">
        <v>86</v>
      </c>
      <c r="AC23" s="14" t="s">
        <v>10</v>
      </c>
    </row>
    <row r="24" spans="1:29" x14ac:dyDescent="0.45">
      <c r="A24" s="9" t="s">
        <v>46</v>
      </c>
      <c r="B24" s="9">
        <v>20</v>
      </c>
      <c r="C24" s="11">
        <v>125</v>
      </c>
      <c r="D24" s="11">
        <v>101</v>
      </c>
      <c r="E24" s="11">
        <v>96</v>
      </c>
      <c r="F24" s="11">
        <v>91</v>
      </c>
      <c r="G24" s="11">
        <v>82</v>
      </c>
      <c r="H24" s="11">
        <v>78</v>
      </c>
      <c r="I24" s="11">
        <v>67</v>
      </c>
      <c r="J24" s="11">
        <v>62</v>
      </c>
      <c r="K24" s="11">
        <v>59</v>
      </c>
      <c r="L24" s="11">
        <v>59</v>
      </c>
      <c r="M24" s="11">
        <v>54</v>
      </c>
      <c r="N24" s="11">
        <v>38</v>
      </c>
      <c r="O24" s="11">
        <v>27</v>
      </c>
      <c r="P24" s="11">
        <v>22</v>
      </c>
      <c r="Q24" s="11">
        <v>16</v>
      </c>
      <c r="R24" s="11">
        <v>12</v>
      </c>
      <c r="S24" s="11">
        <v>11</v>
      </c>
      <c r="T24" s="10"/>
      <c r="U24" s="12">
        <v>12</v>
      </c>
      <c r="V24" s="11">
        <v>26</v>
      </c>
      <c r="W24" s="12">
        <v>31</v>
      </c>
      <c r="X24" s="11">
        <v>42</v>
      </c>
      <c r="Y24" s="12">
        <v>45</v>
      </c>
      <c r="Z24" s="11">
        <v>52</v>
      </c>
      <c r="AA24" s="13">
        <v>72</v>
      </c>
      <c r="AB24" s="11">
        <v>75</v>
      </c>
      <c r="AC24" s="14" t="s">
        <v>10</v>
      </c>
    </row>
    <row r="25" spans="1:29" x14ac:dyDescent="0.45">
      <c r="A25" s="9" t="s">
        <v>59</v>
      </c>
      <c r="B25" s="9">
        <v>21</v>
      </c>
      <c r="C25" s="12">
        <v>137</v>
      </c>
      <c r="D25" s="12">
        <v>113</v>
      </c>
      <c r="E25" s="12">
        <v>108</v>
      </c>
      <c r="F25" s="12">
        <v>103</v>
      </c>
      <c r="G25" s="12">
        <v>94</v>
      </c>
      <c r="H25" s="12">
        <v>90</v>
      </c>
      <c r="I25" s="12">
        <v>79</v>
      </c>
      <c r="J25" s="12">
        <v>74</v>
      </c>
      <c r="K25" s="12">
        <v>71</v>
      </c>
      <c r="L25" s="12">
        <v>71</v>
      </c>
      <c r="M25" s="12">
        <v>66</v>
      </c>
      <c r="N25" s="12">
        <v>50</v>
      </c>
      <c r="O25" s="12">
        <v>39</v>
      </c>
      <c r="P25" s="12">
        <v>34</v>
      </c>
      <c r="Q25" s="12">
        <v>28</v>
      </c>
      <c r="R25" s="12">
        <v>24</v>
      </c>
      <c r="S25" s="12">
        <v>23</v>
      </c>
      <c r="T25" s="12">
        <v>12</v>
      </c>
      <c r="U25" s="10"/>
      <c r="V25" s="11">
        <v>14</v>
      </c>
      <c r="W25" s="12">
        <v>19</v>
      </c>
      <c r="X25" s="11">
        <v>30</v>
      </c>
      <c r="Y25" s="12">
        <v>33</v>
      </c>
      <c r="Z25" s="11">
        <v>40</v>
      </c>
      <c r="AA25" s="13">
        <v>60</v>
      </c>
      <c r="AB25" s="11">
        <v>63</v>
      </c>
      <c r="AC25" s="14" t="s">
        <v>10</v>
      </c>
    </row>
    <row r="26" spans="1:29" x14ac:dyDescent="0.45">
      <c r="A26" s="9" t="s">
        <v>58</v>
      </c>
      <c r="B26" s="9">
        <v>22</v>
      </c>
      <c r="C26" s="11">
        <v>151</v>
      </c>
      <c r="D26" s="11">
        <v>127</v>
      </c>
      <c r="E26" s="11">
        <v>122</v>
      </c>
      <c r="F26" s="11">
        <v>117</v>
      </c>
      <c r="G26" s="11">
        <v>108</v>
      </c>
      <c r="H26" s="11">
        <v>104</v>
      </c>
      <c r="I26" s="11">
        <v>93</v>
      </c>
      <c r="J26" s="11">
        <v>88</v>
      </c>
      <c r="K26" s="11">
        <v>85</v>
      </c>
      <c r="L26" s="11">
        <v>85</v>
      </c>
      <c r="M26" s="11">
        <v>80</v>
      </c>
      <c r="N26" s="11">
        <v>64</v>
      </c>
      <c r="O26" s="11">
        <v>53</v>
      </c>
      <c r="P26" s="11">
        <v>48</v>
      </c>
      <c r="Q26" s="11">
        <v>42</v>
      </c>
      <c r="R26" s="11">
        <v>38</v>
      </c>
      <c r="S26" s="11">
        <v>37</v>
      </c>
      <c r="T26" s="11">
        <v>26</v>
      </c>
      <c r="U26" s="11">
        <v>14</v>
      </c>
      <c r="V26" s="10"/>
      <c r="W26" s="12">
        <v>5</v>
      </c>
      <c r="X26" s="11">
        <v>16</v>
      </c>
      <c r="Y26" s="12">
        <v>19</v>
      </c>
      <c r="Z26" s="11">
        <v>26</v>
      </c>
      <c r="AA26" s="13">
        <v>46</v>
      </c>
      <c r="AB26" s="11">
        <v>49</v>
      </c>
      <c r="AC26" s="14" t="s">
        <v>10</v>
      </c>
    </row>
    <row r="27" spans="1:29" x14ac:dyDescent="0.45">
      <c r="A27" s="9" t="s">
        <v>35</v>
      </c>
      <c r="B27" s="9">
        <v>23</v>
      </c>
      <c r="C27" s="12">
        <v>156</v>
      </c>
      <c r="D27" s="12">
        <v>132</v>
      </c>
      <c r="E27" s="12">
        <v>137</v>
      </c>
      <c r="F27" s="12">
        <v>122</v>
      </c>
      <c r="G27" s="12">
        <v>113</v>
      </c>
      <c r="H27" s="12">
        <v>109</v>
      </c>
      <c r="I27" s="12">
        <v>98</v>
      </c>
      <c r="J27" s="12">
        <v>93</v>
      </c>
      <c r="K27" s="12">
        <v>90</v>
      </c>
      <c r="L27" s="12">
        <v>90</v>
      </c>
      <c r="M27" s="12">
        <v>85</v>
      </c>
      <c r="N27" s="12">
        <v>69</v>
      </c>
      <c r="O27" s="12">
        <v>58</v>
      </c>
      <c r="P27" s="12">
        <v>53</v>
      </c>
      <c r="Q27" s="12">
        <v>47</v>
      </c>
      <c r="R27" s="12">
        <v>43</v>
      </c>
      <c r="S27" s="12">
        <v>42</v>
      </c>
      <c r="T27" s="12">
        <v>31</v>
      </c>
      <c r="U27" s="12">
        <v>19</v>
      </c>
      <c r="V27" s="12">
        <v>5</v>
      </c>
      <c r="W27" s="10"/>
      <c r="X27" s="11">
        <v>11</v>
      </c>
      <c r="Y27" s="12">
        <v>14</v>
      </c>
      <c r="Z27" s="11">
        <v>21</v>
      </c>
      <c r="AA27" s="13">
        <v>41</v>
      </c>
      <c r="AB27" s="11">
        <v>44</v>
      </c>
      <c r="AC27" s="14" t="s">
        <v>10</v>
      </c>
    </row>
    <row r="28" spans="1:29" x14ac:dyDescent="0.45">
      <c r="A28" s="9" t="s">
        <v>57</v>
      </c>
      <c r="B28" s="9">
        <v>24</v>
      </c>
      <c r="C28" s="11">
        <v>167</v>
      </c>
      <c r="D28" s="11">
        <v>143</v>
      </c>
      <c r="E28" s="11">
        <v>138</v>
      </c>
      <c r="F28" s="11">
        <v>133</v>
      </c>
      <c r="G28" s="11">
        <v>124</v>
      </c>
      <c r="H28" s="11">
        <v>120</v>
      </c>
      <c r="I28" s="11">
        <v>109</v>
      </c>
      <c r="J28" s="11">
        <v>104</v>
      </c>
      <c r="K28" s="11">
        <v>101</v>
      </c>
      <c r="L28" s="11">
        <v>101</v>
      </c>
      <c r="M28" s="11">
        <v>96</v>
      </c>
      <c r="N28" s="11">
        <v>80</v>
      </c>
      <c r="O28" s="11">
        <v>69</v>
      </c>
      <c r="P28" s="11">
        <v>64</v>
      </c>
      <c r="Q28" s="11">
        <v>58</v>
      </c>
      <c r="R28" s="11">
        <v>54</v>
      </c>
      <c r="S28" s="11">
        <v>53</v>
      </c>
      <c r="T28" s="11">
        <v>42</v>
      </c>
      <c r="U28" s="11">
        <v>30</v>
      </c>
      <c r="V28" s="11">
        <v>16</v>
      </c>
      <c r="W28" s="11">
        <v>11</v>
      </c>
      <c r="X28" s="10"/>
      <c r="Y28" s="12">
        <v>3</v>
      </c>
      <c r="Z28" s="11">
        <v>10</v>
      </c>
      <c r="AA28" s="13">
        <v>30</v>
      </c>
      <c r="AB28" s="11">
        <v>33</v>
      </c>
      <c r="AC28" s="14" t="s">
        <v>10</v>
      </c>
    </row>
    <row r="29" spans="1:29" x14ac:dyDescent="0.45">
      <c r="A29" s="9" t="s">
        <v>50</v>
      </c>
      <c r="B29" s="9">
        <v>25</v>
      </c>
      <c r="C29" s="12">
        <v>170</v>
      </c>
      <c r="D29" s="12">
        <v>146</v>
      </c>
      <c r="E29" s="12">
        <v>141</v>
      </c>
      <c r="F29" s="12">
        <v>136</v>
      </c>
      <c r="G29" s="12">
        <v>127</v>
      </c>
      <c r="H29" s="12">
        <v>123</v>
      </c>
      <c r="I29" s="12">
        <v>112</v>
      </c>
      <c r="J29" s="12">
        <v>107</v>
      </c>
      <c r="K29" s="12">
        <v>104</v>
      </c>
      <c r="L29" s="12">
        <v>104</v>
      </c>
      <c r="M29" s="12">
        <v>99</v>
      </c>
      <c r="N29" s="12">
        <v>83</v>
      </c>
      <c r="O29" s="12">
        <v>72</v>
      </c>
      <c r="P29" s="12">
        <v>67</v>
      </c>
      <c r="Q29" s="12">
        <v>61</v>
      </c>
      <c r="R29" s="12">
        <v>57</v>
      </c>
      <c r="S29" s="12">
        <v>56</v>
      </c>
      <c r="T29" s="12">
        <v>45</v>
      </c>
      <c r="U29" s="12">
        <v>33</v>
      </c>
      <c r="V29" s="12">
        <v>19</v>
      </c>
      <c r="W29" s="12">
        <v>14</v>
      </c>
      <c r="X29" s="12">
        <v>3</v>
      </c>
      <c r="Y29" s="10"/>
      <c r="Z29" s="11">
        <v>7</v>
      </c>
      <c r="AA29" s="13">
        <v>27</v>
      </c>
      <c r="AB29" s="11">
        <v>30</v>
      </c>
      <c r="AC29" s="14" t="s">
        <v>10</v>
      </c>
    </row>
    <row r="30" spans="1:29" x14ac:dyDescent="0.45">
      <c r="A30" s="9" t="s">
        <v>49</v>
      </c>
      <c r="B30" s="9">
        <v>26</v>
      </c>
      <c r="C30" s="11">
        <v>177</v>
      </c>
      <c r="D30" s="11">
        <v>153</v>
      </c>
      <c r="E30" s="11">
        <v>148</v>
      </c>
      <c r="F30" s="11">
        <v>143</v>
      </c>
      <c r="G30" s="11">
        <v>134</v>
      </c>
      <c r="H30" s="11">
        <v>130</v>
      </c>
      <c r="I30" s="11">
        <v>119</v>
      </c>
      <c r="J30" s="11">
        <v>114</v>
      </c>
      <c r="K30" s="11">
        <v>111</v>
      </c>
      <c r="L30" s="11">
        <v>111</v>
      </c>
      <c r="M30" s="11">
        <v>106</v>
      </c>
      <c r="N30" s="11">
        <v>90</v>
      </c>
      <c r="O30" s="11">
        <v>79</v>
      </c>
      <c r="P30" s="11">
        <v>74</v>
      </c>
      <c r="Q30" s="11">
        <v>68</v>
      </c>
      <c r="R30" s="11">
        <v>64</v>
      </c>
      <c r="S30" s="11">
        <v>63</v>
      </c>
      <c r="T30" s="11">
        <v>52</v>
      </c>
      <c r="U30" s="11">
        <v>40</v>
      </c>
      <c r="V30" s="11">
        <v>26</v>
      </c>
      <c r="W30" s="11">
        <v>21</v>
      </c>
      <c r="X30" s="11">
        <v>10</v>
      </c>
      <c r="Y30" s="11">
        <v>7</v>
      </c>
      <c r="Z30" s="10"/>
      <c r="AA30" s="13">
        <v>20</v>
      </c>
      <c r="AB30" s="11">
        <v>23</v>
      </c>
      <c r="AC30" s="14" t="s">
        <v>10</v>
      </c>
    </row>
    <row r="31" spans="1:29" x14ac:dyDescent="0.45">
      <c r="A31" s="9" t="s">
        <v>33</v>
      </c>
      <c r="B31" s="9">
        <v>27</v>
      </c>
      <c r="C31" s="13">
        <v>197</v>
      </c>
      <c r="D31" s="13">
        <v>173</v>
      </c>
      <c r="E31" s="13">
        <v>168</v>
      </c>
      <c r="F31" s="13">
        <v>163</v>
      </c>
      <c r="G31" s="13">
        <v>154</v>
      </c>
      <c r="H31" s="13">
        <v>150</v>
      </c>
      <c r="I31" s="13">
        <v>139</v>
      </c>
      <c r="J31" s="13">
        <v>134</v>
      </c>
      <c r="K31" s="13">
        <v>131</v>
      </c>
      <c r="L31" s="13">
        <v>131</v>
      </c>
      <c r="M31" s="13">
        <v>126</v>
      </c>
      <c r="N31" s="13">
        <v>110</v>
      </c>
      <c r="O31" s="13">
        <v>99</v>
      </c>
      <c r="P31" s="13">
        <v>94</v>
      </c>
      <c r="Q31" s="13">
        <v>88</v>
      </c>
      <c r="R31" s="13">
        <v>84</v>
      </c>
      <c r="S31" s="13">
        <v>83</v>
      </c>
      <c r="T31" s="13">
        <v>72</v>
      </c>
      <c r="U31" s="13">
        <v>60</v>
      </c>
      <c r="V31" s="13">
        <v>46</v>
      </c>
      <c r="W31" s="13">
        <v>41</v>
      </c>
      <c r="X31" s="13">
        <v>30</v>
      </c>
      <c r="Y31" s="13">
        <v>27</v>
      </c>
      <c r="Z31" s="13">
        <v>20</v>
      </c>
      <c r="AA31" s="10"/>
      <c r="AB31" s="11">
        <v>3</v>
      </c>
      <c r="AC31" s="14" t="s">
        <v>10</v>
      </c>
    </row>
    <row r="32" spans="1:29" x14ac:dyDescent="0.45">
      <c r="A32" s="9" t="s">
        <v>34</v>
      </c>
      <c r="B32" s="9">
        <v>28</v>
      </c>
      <c r="C32" s="11">
        <v>200</v>
      </c>
      <c r="D32" s="11">
        <v>176</v>
      </c>
      <c r="E32" s="11">
        <v>171</v>
      </c>
      <c r="F32" s="11">
        <v>166</v>
      </c>
      <c r="G32" s="11">
        <v>157</v>
      </c>
      <c r="H32" s="11">
        <v>153</v>
      </c>
      <c r="I32" s="11">
        <v>142</v>
      </c>
      <c r="J32" s="11">
        <v>137</v>
      </c>
      <c r="K32" s="11">
        <v>134</v>
      </c>
      <c r="L32" s="11">
        <v>134</v>
      </c>
      <c r="M32" s="11">
        <v>129</v>
      </c>
      <c r="N32" s="11">
        <v>113</v>
      </c>
      <c r="O32" s="11">
        <v>102</v>
      </c>
      <c r="P32" s="11">
        <v>97</v>
      </c>
      <c r="Q32" s="11">
        <v>91</v>
      </c>
      <c r="R32" s="11">
        <v>87</v>
      </c>
      <c r="S32" s="11">
        <v>86</v>
      </c>
      <c r="T32" s="11">
        <v>75</v>
      </c>
      <c r="U32" s="11">
        <v>63</v>
      </c>
      <c r="V32" s="11">
        <v>49</v>
      </c>
      <c r="W32" s="11">
        <v>44</v>
      </c>
      <c r="X32" s="11">
        <v>33</v>
      </c>
      <c r="Y32" s="11">
        <v>30</v>
      </c>
      <c r="Z32" s="11">
        <v>23</v>
      </c>
      <c r="AA32" s="11">
        <v>3</v>
      </c>
      <c r="AB32" s="10"/>
    </row>
    <row r="33" spans="1:29" ht="15.75" x14ac:dyDescent="0.5">
      <c r="J33" s="15" t="s">
        <v>47</v>
      </c>
    </row>
    <row r="34" spans="1:29" x14ac:dyDescent="0.45">
      <c r="C34" s="16" t="s">
        <v>48</v>
      </c>
    </row>
    <row r="40" spans="1:29" ht="30.75" x14ac:dyDescent="0.9">
      <c r="E40" s="2"/>
      <c r="J40" s="3" t="s">
        <v>63</v>
      </c>
    </row>
    <row r="43" spans="1:29" ht="151.15" x14ac:dyDescent="0.45">
      <c r="A43" s="4"/>
      <c r="B43" s="4">
        <v>1</v>
      </c>
      <c r="C43" s="5" t="s">
        <v>38</v>
      </c>
      <c r="D43" s="6" t="s">
        <v>55</v>
      </c>
      <c r="E43" s="5" t="s">
        <v>39</v>
      </c>
      <c r="F43" s="6" t="s">
        <v>54</v>
      </c>
      <c r="G43" s="5" t="s">
        <v>51</v>
      </c>
      <c r="H43" s="6" t="s">
        <v>40</v>
      </c>
      <c r="I43" s="5" t="s">
        <v>41</v>
      </c>
      <c r="J43" s="6" t="s">
        <v>42</v>
      </c>
      <c r="K43" s="5" t="s">
        <v>56</v>
      </c>
      <c r="L43" s="6" t="s">
        <v>43</v>
      </c>
      <c r="M43" s="5" t="s">
        <v>52</v>
      </c>
      <c r="N43" s="6" t="s">
        <v>62</v>
      </c>
      <c r="O43" s="5" t="s">
        <v>53</v>
      </c>
      <c r="P43" s="6" t="s">
        <v>61</v>
      </c>
      <c r="Q43" s="5" t="s">
        <v>60</v>
      </c>
      <c r="R43" s="6" t="s">
        <v>44</v>
      </c>
      <c r="S43" s="5" t="s">
        <v>45</v>
      </c>
      <c r="T43" s="6" t="s">
        <v>46</v>
      </c>
      <c r="U43" s="5" t="s">
        <v>59</v>
      </c>
      <c r="V43" s="6" t="s">
        <v>58</v>
      </c>
      <c r="W43" s="5" t="s">
        <v>35</v>
      </c>
      <c r="X43" s="6" t="s">
        <v>57</v>
      </c>
      <c r="Y43" s="5" t="s">
        <v>50</v>
      </c>
      <c r="Z43" s="6" t="s">
        <v>49</v>
      </c>
      <c r="AA43" s="7" t="s">
        <v>33</v>
      </c>
      <c r="AB43" s="6" t="s">
        <v>34</v>
      </c>
      <c r="AC43" s="8"/>
    </row>
    <row r="44" spans="1:29" x14ac:dyDescent="0.45">
      <c r="A44" s="1">
        <v>1</v>
      </c>
      <c r="B44" s="1">
        <v>2</v>
      </c>
      <c r="C44">
        <v>3</v>
      </c>
      <c r="D44">
        <v>4</v>
      </c>
      <c r="E44">
        <v>5</v>
      </c>
      <c r="F44">
        <v>6</v>
      </c>
      <c r="G44">
        <v>7</v>
      </c>
      <c r="H44">
        <v>8</v>
      </c>
      <c r="I44">
        <v>9</v>
      </c>
      <c r="J44">
        <v>10</v>
      </c>
      <c r="K44">
        <v>11</v>
      </c>
      <c r="L44">
        <v>12</v>
      </c>
      <c r="M44">
        <v>13</v>
      </c>
      <c r="N44">
        <v>14</v>
      </c>
      <c r="O44">
        <v>15</v>
      </c>
      <c r="P44">
        <v>16</v>
      </c>
      <c r="Q44">
        <v>17</v>
      </c>
      <c r="R44">
        <v>18</v>
      </c>
      <c r="S44">
        <v>19</v>
      </c>
      <c r="T44">
        <v>20</v>
      </c>
      <c r="U44">
        <v>21</v>
      </c>
      <c r="V44">
        <v>22</v>
      </c>
      <c r="W44">
        <v>23</v>
      </c>
      <c r="X44">
        <v>24</v>
      </c>
      <c r="Y44">
        <v>25</v>
      </c>
      <c r="Z44">
        <v>26</v>
      </c>
      <c r="AA44">
        <v>27</v>
      </c>
      <c r="AB44">
        <v>28</v>
      </c>
      <c r="AC44" s="8"/>
    </row>
    <row r="45" spans="1:29" x14ac:dyDescent="0.45">
      <c r="A45" s="9" t="s">
        <v>38</v>
      </c>
      <c r="B45" s="9">
        <v>3</v>
      </c>
      <c r="C45" s="10"/>
      <c r="D45" s="11">
        <f>$C46</f>
        <v>2</v>
      </c>
      <c r="E45" s="12">
        <f>$C47</f>
        <v>3</v>
      </c>
      <c r="F45" s="11">
        <f>$C48</f>
        <v>4</v>
      </c>
      <c r="G45" s="12">
        <f>$C49</f>
        <v>5</v>
      </c>
      <c r="H45" s="11">
        <f>$C50</f>
        <v>5</v>
      </c>
      <c r="I45" s="12">
        <f>$C51</f>
        <v>6</v>
      </c>
      <c r="J45" s="11">
        <f>$C52</f>
        <v>7</v>
      </c>
      <c r="K45" s="12">
        <f>$C53</f>
        <v>7</v>
      </c>
      <c r="L45" s="11">
        <f>$C54</f>
        <v>8</v>
      </c>
      <c r="M45" s="12">
        <f>$C55</f>
        <v>8</v>
      </c>
      <c r="N45" s="11">
        <f>$C56</f>
        <v>9</v>
      </c>
      <c r="O45" s="12">
        <f>$C57</f>
        <v>10</v>
      </c>
      <c r="P45" s="11">
        <f>$C58</f>
        <v>10</v>
      </c>
      <c r="Q45" s="12">
        <f>$C59</f>
        <v>11</v>
      </c>
      <c r="R45" s="11">
        <f>$C60</f>
        <v>12</v>
      </c>
      <c r="S45" s="12">
        <f>$C61</f>
        <v>12</v>
      </c>
      <c r="T45" s="11">
        <f>$C62</f>
        <v>14</v>
      </c>
      <c r="U45" s="12">
        <f>$C63</f>
        <v>15</v>
      </c>
      <c r="V45" s="11">
        <f>$C64</f>
        <v>17</v>
      </c>
      <c r="W45" s="12">
        <f>$C65</f>
        <v>17</v>
      </c>
      <c r="X45" s="11">
        <f>$C66</f>
        <v>19</v>
      </c>
      <c r="Y45" s="12">
        <f>$C67</f>
        <v>19</v>
      </c>
      <c r="Z45" s="11">
        <f>$C68</f>
        <v>21</v>
      </c>
      <c r="AA45" s="13">
        <f>$C69</f>
        <v>26</v>
      </c>
      <c r="AB45" s="11">
        <f>$C70</f>
        <v>27</v>
      </c>
      <c r="AC45" s="14"/>
    </row>
    <row r="46" spans="1:29" x14ac:dyDescent="0.45">
      <c r="A46" s="9" t="s">
        <v>55</v>
      </c>
      <c r="B46" s="9">
        <v>4</v>
      </c>
      <c r="C46" s="11">
        <v>2</v>
      </c>
      <c r="D46" s="10"/>
      <c r="E46" s="12">
        <v>1</v>
      </c>
      <c r="F46" s="11">
        <v>2</v>
      </c>
      <c r="G46" s="12">
        <v>3</v>
      </c>
      <c r="H46" s="11">
        <v>3</v>
      </c>
      <c r="I46" s="12">
        <v>4</v>
      </c>
      <c r="J46" s="11">
        <v>5</v>
      </c>
      <c r="K46" s="12">
        <v>5</v>
      </c>
      <c r="L46" s="11">
        <v>6</v>
      </c>
      <c r="M46" s="12">
        <v>6</v>
      </c>
      <c r="N46" s="11">
        <v>7</v>
      </c>
      <c r="O46" s="12">
        <v>8</v>
      </c>
      <c r="P46" s="11">
        <v>8</v>
      </c>
      <c r="Q46" s="12">
        <v>9</v>
      </c>
      <c r="R46" s="11">
        <v>10</v>
      </c>
      <c r="S46" s="12">
        <v>10</v>
      </c>
      <c r="T46" s="11">
        <v>12</v>
      </c>
      <c r="U46" s="12">
        <v>13</v>
      </c>
      <c r="V46" s="11">
        <v>15</v>
      </c>
      <c r="W46" s="12">
        <v>15</v>
      </c>
      <c r="X46" s="11">
        <v>17</v>
      </c>
      <c r="Y46" s="12">
        <v>17</v>
      </c>
      <c r="Z46" s="11">
        <v>19</v>
      </c>
      <c r="AA46" s="13">
        <v>24</v>
      </c>
      <c r="AB46" s="11">
        <v>25</v>
      </c>
      <c r="AC46" s="14"/>
    </row>
    <row r="47" spans="1:29" x14ac:dyDescent="0.45">
      <c r="A47" s="9" t="s">
        <v>39</v>
      </c>
      <c r="B47" s="9">
        <v>5</v>
      </c>
      <c r="C47" s="12">
        <v>3</v>
      </c>
      <c r="D47" s="12">
        <v>1</v>
      </c>
      <c r="E47" s="10"/>
      <c r="F47" s="11">
        <v>1</v>
      </c>
      <c r="G47" s="12">
        <v>2</v>
      </c>
      <c r="H47" s="11">
        <v>2</v>
      </c>
      <c r="I47" s="12">
        <v>3</v>
      </c>
      <c r="J47" s="11">
        <v>4</v>
      </c>
      <c r="K47" s="12">
        <v>4</v>
      </c>
      <c r="L47" s="11">
        <v>5</v>
      </c>
      <c r="M47" s="12">
        <v>5</v>
      </c>
      <c r="N47" s="11">
        <v>6</v>
      </c>
      <c r="O47" s="12">
        <v>7</v>
      </c>
      <c r="P47" s="11">
        <v>7</v>
      </c>
      <c r="Q47" s="12">
        <v>8</v>
      </c>
      <c r="R47" s="11">
        <v>9</v>
      </c>
      <c r="S47" s="12">
        <v>9</v>
      </c>
      <c r="T47" s="11">
        <v>11</v>
      </c>
      <c r="U47" s="12">
        <v>12</v>
      </c>
      <c r="V47" s="11">
        <v>14</v>
      </c>
      <c r="W47" s="12">
        <v>14</v>
      </c>
      <c r="X47" s="11">
        <v>16</v>
      </c>
      <c r="Y47" s="12">
        <v>16</v>
      </c>
      <c r="Z47" s="11">
        <v>18</v>
      </c>
      <c r="AA47" s="13">
        <v>23</v>
      </c>
      <c r="AB47" s="11">
        <v>24</v>
      </c>
      <c r="AC47" s="14"/>
    </row>
    <row r="48" spans="1:29" x14ac:dyDescent="0.45">
      <c r="A48" s="9" t="s">
        <v>54</v>
      </c>
      <c r="B48" s="9">
        <v>6</v>
      </c>
      <c r="C48" s="11">
        <v>4</v>
      </c>
      <c r="D48" s="11">
        <v>2</v>
      </c>
      <c r="E48" s="11">
        <v>1</v>
      </c>
      <c r="F48" s="10"/>
      <c r="G48" s="12">
        <v>1</v>
      </c>
      <c r="H48" s="11">
        <v>1</v>
      </c>
      <c r="I48" s="12">
        <v>2</v>
      </c>
      <c r="J48" s="11">
        <v>3</v>
      </c>
      <c r="K48" s="12">
        <v>3</v>
      </c>
      <c r="L48" s="11">
        <v>4</v>
      </c>
      <c r="M48" s="12">
        <v>4</v>
      </c>
      <c r="N48" s="11">
        <v>5</v>
      </c>
      <c r="O48" s="12">
        <v>6</v>
      </c>
      <c r="P48" s="11">
        <v>6</v>
      </c>
      <c r="Q48" s="12">
        <v>7</v>
      </c>
      <c r="R48" s="11">
        <v>8</v>
      </c>
      <c r="S48" s="12">
        <v>8</v>
      </c>
      <c r="T48" s="11">
        <v>10</v>
      </c>
      <c r="U48" s="12">
        <v>11</v>
      </c>
      <c r="V48" s="11">
        <v>13</v>
      </c>
      <c r="W48" s="12">
        <v>13</v>
      </c>
      <c r="X48" s="11">
        <v>15</v>
      </c>
      <c r="Y48" s="12">
        <v>15</v>
      </c>
      <c r="Z48" s="11">
        <v>17</v>
      </c>
      <c r="AA48" s="13">
        <v>22</v>
      </c>
      <c r="AB48" s="11">
        <v>23</v>
      </c>
      <c r="AC48" s="14"/>
    </row>
    <row r="49" spans="1:29" x14ac:dyDescent="0.45">
      <c r="A49" s="9" t="s">
        <v>51</v>
      </c>
      <c r="B49" s="9">
        <v>7</v>
      </c>
      <c r="C49" s="12">
        <v>5</v>
      </c>
      <c r="D49" s="12">
        <v>3</v>
      </c>
      <c r="E49" s="12">
        <v>2</v>
      </c>
      <c r="F49" s="12">
        <v>1</v>
      </c>
      <c r="G49" s="10"/>
      <c r="H49" s="11">
        <v>0</v>
      </c>
      <c r="I49" s="12">
        <v>1</v>
      </c>
      <c r="J49" s="11">
        <v>2</v>
      </c>
      <c r="K49" s="12">
        <v>2</v>
      </c>
      <c r="L49" s="11">
        <v>3</v>
      </c>
      <c r="M49" s="12">
        <v>3</v>
      </c>
      <c r="N49" s="11">
        <v>4</v>
      </c>
      <c r="O49" s="12">
        <v>5</v>
      </c>
      <c r="P49" s="11">
        <v>5</v>
      </c>
      <c r="Q49" s="12">
        <v>6</v>
      </c>
      <c r="R49" s="11">
        <v>7</v>
      </c>
      <c r="S49" s="12">
        <v>7</v>
      </c>
      <c r="T49" s="11">
        <v>9</v>
      </c>
      <c r="U49" s="12">
        <v>10</v>
      </c>
      <c r="V49" s="11">
        <v>12</v>
      </c>
      <c r="W49" s="12">
        <v>12</v>
      </c>
      <c r="X49" s="11">
        <v>14</v>
      </c>
      <c r="Y49" s="12">
        <v>14</v>
      </c>
      <c r="Z49" s="11">
        <v>16</v>
      </c>
      <c r="AA49" s="13">
        <v>21</v>
      </c>
      <c r="AB49" s="11">
        <v>22</v>
      </c>
      <c r="AC49" s="14"/>
    </row>
    <row r="50" spans="1:29" x14ac:dyDescent="0.45">
      <c r="A50" s="9" t="s">
        <v>40</v>
      </c>
      <c r="B50" s="9">
        <v>8</v>
      </c>
      <c r="C50" s="11">
        <v>5</v>
      </c>
      <c r="D50" s="11">
        <v>3</v>
      </c>
      <c r="E50" s="11">
        <v>2</v>
      </c>
      <c r="F50" s="11">
        <v>1</v>
      </c>
      <c r="G50" s="11">
        <v>0</v>
      </c>
      <c r="H50" s="10"/>
      <c r="I50" s="12">
        <v>1</v>
      </c>
      <c r="J50" s="11">
        <v>2</v>
      </c>
      <c r="K50" s="12">
        <v>2</v>
      </c>
      <c r="L50" s="11">
        <v>3</v>
      </c>
      <c r="M50" s="12">
        <v>3</v>
      </c>
      <c r="N50" s="11">
        <v>4</v>
      </c>
      <c r="O50" s="12">
        <v>5</v>
      </c>
      <c r="P50" s="11">
        <v>5</v>
      </c>
      <c r="Q50" s="12">
        <v>6</v>
      </c>
      <c r="R50" s="11">
        <v>7</v>
      </c>
      <c r="S50" s="12">
        <v>7</v>
      </c>
      <c r="T50" s="11">
        <v>9</v>
      </c>
      <c r="U50" s="12">
        <v>10</v>
      </c>
      <c r="V50" s="11">
        <v>12</v>
      </c>
      <c r="W50" s="12">
        <v>12</v>
      </c>
      <c r="X50" s="11">
        <v>14</v>
      </c>
      <c r="Y50" s="12">
        <v>14</v>
      </c>
      <c r="Z50" s="11">
        <v>16</v>
      </c>
      <c r="AA50" s="13">
        <v>21</v>
      </c>
      <c r="AB50" s="11">
        <v>22</v>
      </c>
      <c r="AC50" s="14"/>
    </row>
    <row r="51" spans="1:29" x14ac:dyDescent="0.45">
      <c r="A51" s="9" t="s">
        <v>41</v>
      </c>
      <c r="B51" s="9">
        <v>9</v>
      </c>
      <c r="C51" s="12">
        <v>6</v>
      </c>
      <c r="D51" s="12">
        <v>4</v>
      </c>
      <c r="E51" s="12">
        <v>3</v>
      </c>
      <c r="F51" s="12">
        <v>2</v>
      </c>
      <c r="G51" s="12">
        <v>1</v>
      </c>
      <c r="H51" s="12">
        <v>1</v>
      </c>
      <c r="I51" s="10"/>
      <c r="J51" s="11">
        <v>1</v>
      </c>
      <c r="K51" s="12">
        <v>1</v>
      </c>
      <c r="L51" s="11">
        <v>2</v>
      </c>
      <c r="M51" s="12">
        <v>2</v>
      </c>
      <c r="N51" s="11">
        <v>3</v>
      </c>
      <c r="O51" s="12">
        <v>4</v>
      </c>
      <c r="P51" s="11">
        <v>4</v>
      </c>
      <c r="Q51" s="12">
        <v>5</v>
      </c>
      <c r="R51" s="11">
        <v>6</v>
      </c>
      <c r="S51" s="12">
        <v>6</v>
      </c>
      <c r="T51" s="11">
        <v>8</v>
      </c>
      <c r="U51" s="12">
        <v>9</v>
      </c>
      <c r="V51" s="11">
        <v>11</v>
      </c>
      <c r="W51" s="12">
        <v>11</v>
      </c>
      <c r="X51" s="11">
        <v>13</v>
      </c>
      <c r="Y51" s="12">
        <v>13</v>
      </c>
      <c r="Z51" s="11">
        <v>15</v>
      </c>
      <c r="AA51" s="13">
        <v>20</v>
      </c>
      <c r="AB51" s="11">
        <v>21</v>
      </c>
      <c r="AC51" s="14"/>
    </row>
    <row r="52" spans="1:29" x14ac:dyDescent="0.45">
      <c r="A52" s="9" t="s">
        <v>42</v>
      </c>
      <c r="B52" s="9">
        <v>10</v>
      </c>
      <c r="C52" s="11">
        <v>7</v>
      </c>
      <c r="D52" s="11">
        <v>5</v>
      </c>
      <c r="E52" s="11">
        <v>4</v>
      </c>
      <c r="F52" s="11">
        <v>3</v>
      </c>
      <c r="G52" s="11">
        <v>2</v>
      </c>
      <c r="H52" s="11">
        <v>2</v>
      </c>
      <c r="I52" s="11">
        <v>1</v>
      </c>
      <c r="J52" s="10"/>
      <c r="K52" s="12">
        <v>0</v>
      </c>
      <c r="L52" s="11">
        <v>1</v>
      </c>
      <c r="M52" s="12">
        <v>1</v>
      </c>
      <c r="N52" s="11">
        <v>2</v>
      </c>
      <c r="O52" s="12">
        <v>3</v>
      </c>
      <c r="P52" s="11">
        <v>3</v>
      </c>
      <c r="Q52" s="12">
        <v>4</v>
      </c>
      <c r="R52" s="11">
        <v>5</v>
      </c>
      <c r="S52" s="12">
        <v>5</v>
      </c>
      <c r="T52" s="11">
        <v>7</v>
      </c>
      <c r="U52" s="12">
        <v>8</v>
      </c>
      <c r="V52" s="11">
        <v>10</v>
      </c>
      <c r="W52" s="12">
        <v>10</v>
      </c>
      <c r="X52" s="11">
        <v>12</v>
      </c>
      <c r="Y52" s="12">
        <v>12</v>
      </c>
      <c r="Z52" s="11">
        <v>14</v>
      </c>
      <c r="AA52" s="13">
        <v>19</v>
      </c>
      <c r="AB52" s="11">
        <v>20</v>
      </c>
      <c r="AC52" s="14"/>
    </row>
    <row r="53" spans="1:29" x14ac:dyDescent="0.45">
      <c r="A53" s="9" t="s">
        <v>56</v>
      </c>
      <c r="B53" s="9">
        <v>11</v>
      </c>
      <c r="C53" s="12">
        <v>7</v>
      </c>
      <c r="D53" s="12">
        <v>5</v>
      </c>
      <c r="E53" s="12">
        <v>4</v>
      </c>
      <c r="F53" s="12">
        <v>3</v>
      </c>
      <c r="G53" s="12">
        <v>2</v>
      </c>
      <c r="H53" s="12">
        <v>2</v>
      </c>
      <c r="I53" s="12">
        <v>1</v>
      </c>
      <c r="J53" s="12">
        <v>0</v>
      </c>
      <c r="K53" s="10"/>
      <c r="L53" s="11">
        <v>1</v>
      </c>
      <c r="M53" s="12">
        <v>1</v>
      </c>
      <c r="N53" s="11">
        <v>2</v>
      </c>
      <c r="O53" s="12">
        <v>3</v>
      </c>
      <c r="P53" s="11">
        <v>3</v>
      </c>
      <c r="Q53" s="12">
        <v>4</v>
      </c>
      <c r="R53" s="11">
        <v>5</v>
      </c>
      <c r="S53" s="12">
        <v>5</v>
      </c>
      <c r="T53" s="11">
        <v>7</v>
      </c>
      <c r="U53" s="12">
        <v>8</v>
      </c>
      <c r="V53" s="11">
        <v>10</v>
      </c>
      <c r="W53" s="12">
        <v>10</v>
      </c>
      <c r="X53" s="11">
        <v>12</v>
      </c>
      <c r="Y53" s="12">
        <v>12</v>
      </c>
      <c r="Z53" s="11">
        <v>14</v>
      </c>
      <c r="AA53" s="13">
        <v>19</v>
      </c>
      <c r="AB53" s="11">
        <v>20</v>
      </c>
      <c r="AC53" s="14"/>
    </row>
    <row r="54" spans="1:29" x14ac:dyDescent="0.45">
      <c r="A54" s="9" t="s">
        <v>43</v>
      </c>
      <c r="B54" s="9">
        <v>12</v>
      </c>
      <c r="C54" s="11">
        <v>8</v>
      </c>
      <c r="D54" s="11">
        <v>6</v>
      </c>
      <c r="E54" s="11">
        <v>5</v>
      </c>
      <c r="F54" s="11">
        <v>4</v>
      </c>
      <c r="G54" s="11">
        <v>3</v>
      </c>
      <c r="H54" s="11">
        <v>3</v>
      </c>
      <c r="I54" s="11">
        <v>2</v>
      </c>
      <c r="J54" s="11">
        <v>1</v>
      </c>
      <c r="K54" s="11">
        <v>1</v>
      </c>
      <c r="L54" s="10"/>
      <c r="M54" s="12">
        <v>0</v>
      </c>
      <c r="N54" s="11">
        <v>1</v>
      </c>
      <c r="O54" s="12">
        <v>2</v>
      </c>
      <c r="P54" s="11">
        <v>2</v>
      </c>
      <c r="Q54" s="12">
        <v>3</v>
      </c>
      <c r="R54" s="11">
        <v>4</v>
      </c>
      <c r="S54" s="12">
        <v>4</v>
      </c>
      <c r="T54" s="11">
        <v>6</v>
      </c>
      <c r="U54" s="12">
        <v>7</v>
      </c>
      <c r="V54" s="11">
        <v>9</v>
      </c>
      <c r="W54" s="12">
        <v>9</v>
      </c>
      <c r="X54" s="11">
        <v>11</v>
      </c>
      <c r="Y54" s="12">
        <v>11</v>
      </c>
      <c r="Z54" s="11">
        <v>13</v>
      </c>
      <c r="AA54" s="13">
        <v>18</v>
      </c>
      <c r="AB54" s="11">
        <v>19</v>
      </c>
      <c r="AC54" s="14"/>
    </row>
    <row r="55" spans="1:29" x14ac:dyDescent="0.45">
      <c r="A55" s="9" t="s">
        <v>52</v>
      </c>
      <c r="B55" s="9">
        <v>13</v>
      </c>
      <c r="C55" s="12">
        <v>8</v>
      </c>
      <c r="D55" s="12">
        <v>6</v>
      </c>
      <c r="E55" s="12">
        <v>5</v>
      </c>
      <c r="F55" s="12">
        <v>4</v>
      </c>
      <c r="G55" s="12">
        <v>3</v>
      </c>
      <c r="H55" s="12">
        <v>3</v>
      </c>
      <c r="I55" s="12">
        <v>2</v>
      </c>
      <c r="J55" s="12">
        <v>1</v>
      </c>
      <c r="K55" s="12">
        <v>1</v>
      </c>
      <c r="L55" s="12">
        <v>0</v>
      </c>
      <c r="M55" s="10"/>
      <c r="N55" s="11">
        <v>1</v>
      </c>
      <c r="O55" s="12">
        <v>2</v>
      </c>
      <c r="P55" s="11">
        <v>2</v>
      </c>
      <c r="Q55" s="12">
        <v>3</v>
      </c>
      <c r="R55" s="11">
        <v>4</v>
      </c>
      <c r="S55" s="12">
        <v>4</v>
      </c>
      <c r="T55" s="11">
        <v>6</v>
      </c>
      <c r="U55" s="12">
        <v>7</v>
      </c>
      <c r="V55" s="11">
        <v>9</v>
      </c>
      <c r="W55" s="12">
        <v>9</v>
      </c>
      <c r="X55" s="11">
        <v>11</v>
      </c>
      <c r="Y55" s="12">
        <v>11</v>
      </c>
      <c r="Z55" s="11">
        <v>13</v>
      </c>
      <c r="AA55" s="13">
        <v>18</v>
      </c>
      <c r="AB55" s="11">
        <v>19</v>
      </c>
      <c r="AC55" s="14"/>
    </row>
    <row r="56" spans="1:29" x14ac:dyDescent="0.45">
      <c r="A56" s="9" t="s">
        <v>62</v>
      </c>
      <c r="B56" s="9">
        <v>14</v>
      </c>
      <c r="C56" s="11">
        <v>9</v>
      </c>
      <c r="D56" s="11">
        <v>7</v>
      </c>
      <c r="E56" s="11">
        <v>6</v>
      </c>
      <c r="F56" s="11">
        <v>5</v>
      </c>
      <c r="G56" s="11">
        <v>4</v>
      </c>
      <c r="H56" s="11">
        <v>4</v>
      </c>
      <c r="I56" s="11">
        <v>3</v>
      </c>
      <c r="J56" s="11">
        <v>2</v>
      </c>
      <c r="K56" s="11">
        <v>2</v>
      </c>
      <c r="L56" s="11">
        <v>1</v>
      </c>
      <c r="M56" s="11">
        <v>1</v>
      </c>
      <c r="N56" s="10"/>
      <c r="O56" s="12">
        <v>1</v>
      </c>
      <c r="P56" s="11">
        <v>1</v>
      </c>
      <c r="Q56" s="12">
        <v>2</v>
      </c>
      <c r="R56" s="11">
        <v>3</v>
      </c>
      <c r="S56" s="12">
        <v>3</v>
      </c>
      <c r="T56" s="11">
        <v>5</v>
      </c>
      <c r="U56" s="12">
        <v>6</v>
      </c>
      <c r="V56" s="11">
        <v>8</v>
      </c>
      <c r="W56" s="12">
        <v>8</v>
      </c>
      <c r="X56" s="11">
        <v>10</v>
      </c>
      <c r="Y56" s="12">
        <v>10</v>
      </c>
      <c r="Z56" s="11">
        <v>12</v>
      </c>
      <c r="AA56" s="13">
        <v>17</v>
      </c>
      <c r="AB56" s="11">
        <v>18</v>
      </c>
      <c r="AC56" s="14"/>
    </row>
    <row r="57" spans="1:29" x14ac:dyDescent="0.45">
      <c r="A57" s="9" t="s">
        <v>53</v>
      </c>
      <c r="B57" s="9">
        <v>15</v>
      </c>
      <c r="C57" s="12">
        <v>10</v>
      </c>
      <c r="D57" s="12">
        <v>8</v>
      </c>
      <c r="E57" s="12">
        <v>7</v>
      </c>
      <c r="F57" s="12">
        <v>6</v>
      </c>
      <c r="G57" s="12">
        <v>5</v>
      </c>
      <c r="H57" s="12">
        <v>5</v>
      </c>
      <c r="I57" s="12">
        <v>4</v>
      </c>
      <c r="J57" s="12">
        <v>3</v>
      </c>
      <c r="K57" s="12">
        <v>3</v>
      </c>
      <c r="L57" s="12">
        <v>2</v>
      </c>
      <c r="M57" s="12">
        <v>2</v>
      </c>
      <c r="N57" s="12">
        <v>1</v>
      </c>
      <c r="O57" s="10"/>
      <c r="P57" s="11">
        <v>0</v>
      </c>
      <c r="Q57" s="12">
        <v>1</v>
      </c>
      <c r="R57" s="11">
        <v>2</v>
      </c>
      <c r="S57" s="12">
        <v>2</v>
      </c>
      <c r="T57" s="11">
        <v>4</v>
      </c>
      <c r="U57" s="12">
        <v>5</v>
      </c>
      <c r="V57" s="11">
        <v>7</v>
      </c>
      <c r="W57" s="12">
        <v>7</v>
      </c>
      <c r="X57" s="11">
        <v>9</v>
      </c>
      <c r="Y57" s="12">
        <v>9</v>
      </c>
      <c r="Z57" s="11">
        <v>11</v>
      </c>
      <c r="AA57" s="13">
        <v>16</v>
      </c>
      <c r="AB57" s="11">
        <v>17</v>
      </c>
      <c r="AC57" s="14"/>
    </row>
    <row r="58" spans="1:29" x14ac:dyDescent="0.45">
      <c r="A58" s="9" t="s">
        <v>61</v>
      </c>
      <c r="B58" s="9">
        <v>16</v>
      </c>
      <c r="C58" s="11">
        <v>10</v>
      </c>
      <c r="D58" s="11">
        <v>8</v>
      </c>
      <c r="E58" s="11">
        <v>7</v>
      </c>
      <c r="F58" s="11">
        <v>6</v>
      </c>
      <c r="G58" s="11">
        <v>5</v>
      </c>
      <c r="H58" s="11">
        <v>5</v>
      </c>
      <c r="I58" s="11">
        <v>4</v>
      </c>
      <c r="J58" s="11">
        <v>3</v>
      </c>
      <c r="K58" s="11">
        <v>3</v>
      </c>
      <c r="L58" s="11">
        <v>2</v>
      </c>
      <c r="M58" s="11">
        <v>2</v>
      </c>
      <c r="N58" s="11">
        <v>1</v>
      </c>
      <c r="O58" s="11">
        <v>0</v>
      </c>
      <c r="P58" s="10"/>
      <c r="Q58" s="12">
        <v>1</v>
      </c>
      <c r="R58" s="11">
        <v>2</v>
      </c>
      <c r="S58" s="12">
        <v>2</v>
      </c>
      <c r="T58" s="11">
        <v>4</v>
      </c>
      <c r="U58" s="12">
        <v>5</v>
      </c>
      <c r="V58" s="11">
        <v>7</v>
      </c>
      <c r="W58" s="12">
        <v>7</v>
      </c>
      <c r="X58" s="11">
        <v>9</v>
      </c>
      <c r="Y58" s="12">
        <v>9</v>
      </c>
      <c r="Z58" s="11">
        <v>11</v>
      </c>
      <c r="AA58" s="13">
        <v>16</v>
      </c>
      <c r="AB58" s="11">
        <v>17</v>
      </c>
      <c r="AC58" s="14"/>
    </row>
    <row r="59" spans="1:29" x14ac:dyDescent="0.45">
      <c r="A59" s="9" t="s">
        <v>60</v>
      </c>
      <c r="B59" s="9">
        <v>17</v>
      </c>
      <c r="C59" s="12">
        <v>11</v>
      </c>
      <c r="D59" s="12">
        <v>9</v>
      </c>
      <c r="E59" s="12">
        <v>8</v>
      </c>
      <c r="F59" s="12">
        <v>7</v>
      </c>
      <c r="G59" s="12">
        <v>6</v>
      </c>
      <c r="H59" s="12">
        <v>6</v>
      </c>
      <c r="I59" s="12">
        <v>5</v>
      </c>
      <c r="J59" s="12">
        <v>4</v>
      </c>
      <c r="K59" s="12">
        <v>4</v>
      </c>
      <c r="L59" s="12">
        <v>3</v>
      </c>
      <c r="M59" s="12">
        <v>3</v>
      </c>
      <c r="N59" s="12">
        <v>2</v>
      </c>
      <c r="O59" s="12">
        <v>1</v>
      </c>
      <c r="P59" s="12">
        <v>1</v>
      </c>
      <c r="Q59" s="10"/>
      <c r="R59" s="11">
        <v>1</v>
      </c>
      <c r="S59" s="12">
        <v>1</v>
      </c>
      <c r="T59" s="11">
        <v>3</v>
      </c>
      <c r="U59" s="12">
        <v>4</v>
      </c>
      <c r="V59" s="11">
        <v>6</v>
      </c>
      <c r="W59" s="12">
        <v>6</v>
      </c>
      <c r="X59" s="11">
        <v>8</v>
      </c>
      <c r="Y59" s="12">
        <v>8</v>
      </c>
      <c r="Z59" s="11">
        <v>10</v>
      </c>
      <c r="AA59" s="13">
        <v>15</v>
      </c>
      <c r="AB59" s="11">
        <v>16</v>
      </c>
      <c r="AC59" s="14"/>
    </row>
    <row r="60" spans="1:29" x14ac:dyDescent="0.45">
      <c r="A60" s="9" t="s">
        <v>44</v>
      </c>
      <c r="B60" s="9">
        <v>18</v>
      </c>
      <c r="C60" s="11">
        <v>12</v>
      </c>
      <c r="D60" s="11">
        <v>10</v>
      </c>
      <c r="E60" s="11">
        <v>9</v>
      </c>
      <c r="F60" s="11">
        <v>8</v>
      </c>
      <c r="G60" s="11">
        <v>7</v>
      </c>
      <c r="H60" s="11">
        <v>7</v>
      </c>
      <c r="I60" s="11">
        <v>6</v>
      </c>
      <c r="J60" s="11">
        <v>5</v>
      </c>
      <c r="K60" s="11">
        <v>5</v>
      </c>
      <c r="L60" s="11">
        <v>4</v>
      </c>
      <c r="M60" s="11">
        <v>4</v>
      </c>
      <c r="N60" s="11">
        <v>3</v>
      </c>
      <c r="O60" s="11">
        <v>2</v>
      </c>
      <c r="P60" s="11">
        <v>2</v>
      </c>
      <c r="Q60" s="11">
        <v>1</v>
      </c>
      <c r="R60" s="10"/>
      <c r="S60" s="12">
        <v>0</v>
      </c>
      <c r="T60" s="11">
        <v>2</v>
      </c>
      <c r="U60" s="12">
        <v>3</v>
      </c>
      <c r="V60" s="11">
        <v>5</v>
      </c>
      <c r="W60" s="12">
        <v>5</v>
      </c>
      <c r="X60" s="11">
        <v>7</v>
      </c>
      <c r="Y60" s="12">
        <v>7</v>
      </c>
      <c r="Z60" s="11">
        <v>9</v>
      </c>
      <c r="AA60" s="13">
        <v>14</v>
      </c>
      <c r="AB60" s="11">
        <v>15</v>
      </c>
      <c r="AC60" s="14"/>
    </row>
    <row r="61" spans="1:29" x14ac:dyDescent="0.45">
      <c r="A61" s="9" t="s">
        <v>45</v>
      </c>
      <c r="B61" s="9">
        <v>19</v>
      </c>
      <c r="C61" s="12">
        <v>12</v>
      </c>
      <c r="D61" s="12">
        <v>10</v>
      </c>
      <c r="E61" s="12">
        <v>9</v>
      </c>
      <c r="F61" s="12">
        <v>8</v>
      </c>
      <c r="G61" s="12">
        <v>7</v>
      </c>
      <c r="H61" s="12">
        <v>7</v>
      </c>
      <c r="I61" s="12">
        <v>6</v>
      </c>
      <c r="J61" s="12">
        <v>5</v>
      </c>
      <c r="K61" s="12">
        <v>5</v>
      </c>
      <c r="L61" s="12">
        <v>4</v>
      </c>
      <c r="M61" s="12">
        <v>4</v>
      </c>
      <c r="N61" s="12">
        <v>3</v>
      </c>
      <c r="O61" s="12">
        <v>2</v>
      </c>
      <c r="P61" s="12">
        <v>2</v>
      </c>
      <c r="Q61" s="12">
        <v>1</v>
      </c>
      <c r="R61" s="12">
        <v>0</v>
      </c>
      <c r="S61" s="10"/>
      <c r="T61" s="11">
        <v>2</v>
      </c>
      <c r="U61" s="12">
        <v>3</v>
      </c>
      <c r="V61" s="11">
        <v>5</v>
      </c>
      <c r="W61" s="12">
        <v>5</v>
      </c>
      <c r="X61" s="11">
        <v>7</v>
      </c>
      <c r="Y61" s="12">
        <v>7</v>
      </c>
      <c r="Z61" s="11">
        <v>9</v>
      </c>
      <c r="AA61" s="13">
        <v>14</v>
      </c>
      <c r="AB61" s="11">
        <v>15</v>
      </c>
      <c r="AC61" s="14"/>
    </row>
    <row r="62" spans="1:29" x14ac:dyDescent="0.45">
      <c r="A62" s="9" t="s">
        <v>46</v>
      </c>
      <c r="B62" s="9">
        <v>20</v>
      </c>
      <c r="C62" s="11">
        <v>14</v>
      </c>
      <c r="D62" s="11">
        <v>12</v>
      </c>
      <c r="E62" s="11">
        <v>11</v>
      </c>
      <c r="F62" s="11">
        <v>10</v>
      </c>
      <c r="G62" s="11">
        <v>9</v>
      </c>
      <c r="H62" s="11">
        <v>9</v>
      </c>
      <c r="I62" s="11">
        <v>8</v>
      </c>
      <c r="J62" s="11">
        <v>7</v>
      </c>
      <c r="K62" s="11">
        <v>7</v>
      </c>
      <c r="L62" s="11">
        <v>6</v>
      </c>
      <c r="M62" s="11">
        <v>6</v>
      </c>
      <c r="N62" s="11">
        <v>5</v>
      </c>
      <c r="O62" s="11">
        <v>4</v>
      </c>
      <c r="P62" s="11">
        <v>4</v>
      </c>
      <c r="Q62" s="11">
        <v>3</v>
      </c>
      <c r="R62" s="11">
        <v>2</v>
      </c>
      <c r="S62" s="11">
        <v>2</v>
      </c>
      <c r="T62" s="10"/>
      <c r="U62" s="12">
        <v>1</v>
      </c>
      <c r="V62" s="11">
        <v>3</v>
      </c>
      <c r="W62" s="12">
        <v>3</v>
      </c>
      <c r="X62" s="11">
        <v>5</v>
      </c>
      <c r="Y62" s="12">
        <v>5</v>
      </c>
      <c r="Z62" s="11">
        <v>7</v>
      </c>
      <c r="AA62" s="13">
        <v>12</v>
      </c>
      <c r="AB62" s="11">
        <v>13</v>
      </c>
      <c r="AC62" s="14"/>
    </row>
    <row r="63" spans="1:29" x14ac:dyDescent="0.45">
      <c r="A63" s="9" t="s">
        <v>59</v>
      </c>
      <c r="B63" s="9">
        <v>21</v>
      </c>
      <c r="C63" s="12">
        <v>15</v>
      </c>
      <c r="D63" s="12">
        <v>13</v>
      </c>
      <c r="E63" s="12">
        <v>12</v>
      </c>
      <c r="F63" s="12">
        <v>11</v>
      </c>
      <c r="G63" s="12">
        <v>10</v>
      </c>
      <c r="H63" s="12">
        <v>10</v>
      </c>
      <c r="I63" s="12">
        <v>9</v>
      </c>
      <c r="J63" s="12">
        <v>8</v>
      </c>
      <c r="K63" s="12">
        <v>8</v>
      </c>
      <c r="L63" s="12">
        <v>7</v>
      </c>
      <c r="M63" s="12">
        <v>7</v>
      </c>
      <c r="N63" s="12">
        <v>6</v>
      </c>
      <c r="O63" s="12">
        <v>5</v>
      </c>
      <c r="P63" s="12">
        <v>5</v>
      </c>
      <c r="Q63" s="12">
        <v>4</v>
      </c>
      <c r="R63" s="12">
        <v>3</v>
      </c>
      <c r="S63" s="12">
        <v>3</v>
      </c>
      <c r="T63" s="12">
        <v>1</v>
      </c>
      <c r="U63" s="10"/>
      <c r="V63" s="11">
        <v>2</v>
      </c>
      <c r="W63" s="12">
        <v>2</v>
      </c>
      <c r="X63" s="11">
        <v>4</v>
      </c>
      <c r="Y63" s="12">
        <v>4</v>
      </c>
      <c r="Z63" s="11">
        <v>6</v>
      </c>
      <c r="AA63" s="13">
        <v>11</v>
      </c>
      <c r="AB63" s="11">
        <v>12</v>
      </c>
      <c r="AC63" s="14"/>
    </row>
    <row r="64" spans="1:29" x14ac:dyDescent="0.45">
      <c r="A64" s="9" t="s">
        <v>58</v>
      </c>
      <c r="B64" s="9">
        <v>22</v>
      </c>
      <c r="C64" s="11">
        <v>17</v>
      </c>
      <c r="D64" s="11">
        <v>15</v>
      </c>
      <c r="E64" s="11">
        <v>14</v>
      </c>
      <c r="F64" s="11">
        <v>13</v>
      </c>
      <c r="G64" s="11">
        <v>12</v>
      </c>
      <c r="H64" s="11">
        <v>12</v>
      </c>
      <c r="I64" s="11">
        <v>11</v>
      </c>
      <c r="J64" s="11">
        <v>10</v>
      </c>
      <c r="K64" s="11">
        <v>10</v>
      </c>
      <c r="L64" s="11">
        <v>9</v>
      </c>
      <c r="M64" s="11">
        <v>9</v>
      </c>
      <c r="N64" s="11">
        <v>8</v>
      </c>
      <c r="O64" s="11">
        <v>7</v>
      </c>
      <c r="P64" s="11">
        <v>7</v>
      </c>
      <c r="Q64" s="11">
        <v>6</v>
      </c>
      <c r="R64" s="11">
        <v>5</v>
      </c>
      <c r="S64" s="11">
        <v>5</v>
      </c>
      <c r="T64" s="11">
        <v>3</v>
      </c>
      <c r="U64" s="11">
        <v>2</v>
      </c>
      <c r="V64" s="10"/>
      <c r="W64" s="12">
        <v>0</v>
      </c>
      <c r="X64" s="11">
        <v>2</v>
      </c>
      <c r="Y64" s="12">
        <v>2</v>
      </c>
      <c r="Z64" s="11">
        <v>4</v>
      </c>
      <c r="AA64" s="13">
        <v>9</v>
      </c>
      <c r="AB64" s="11">
        <v>10</v>
      </c>
      <c r="AC64" s="14"/>
    </row>
    <row r="65" spans="1:29" x14ac:dyDescent="0.45">
      <c r="A65" s="9" t="s">
        <v>35</v>
      </c>
      <c r="B65" s="9">
        <v>23</v>
      </c>
      <c r="C65" s="12">
        <v>17</v>
      </c>
      <c r="D65" s="12">
        <v>15</v>
      </c>
      <c r="E65" s="12">
        <v>14</v>
      </c>
      <c r="F65" s="12">
        <v>13</v>
      </c>
      <c r="G65" s="12">
        <v>12</v>
      </c>
      <c r="H65" s="12">
        <v>12</v>
      </c>
      <c r="I65" s="12">
        <v>11</v>
      </c>
      <c r="J65" s="12">
        <v>10</v>
      </c>
      <c r="K65" s="12">
        <v>10</v>
      </c>
      <c r="L65" s="12">
        <v>9</v>
      </c>
      <c r="M65" s="12">
        <v>9</v>
      </c>
      <c r="N65" s="12">
        <v>8</v>
      </c>
      <c r="O65" s="12">
        <v>7</v>
      </c>
      <c r="P65" s="12">
        <v>7</v>
      </c>
      <c r="Q65" s="12">
        <v>6</v>
      </c>
      <c r="R65" s="12">
        <v>5</v>
      </c>
      <c r="S65" s="12">
        <v>5</v>
      </c>
      <c r="T65" s="12">
        <v>3</v>
      </c>
      <c r="U65" s="12">
        <v>2</v>
      </c>
      <c r="V65" s="12">
        <v>0</v>
      </c>
      <c r="W65" s="10"/>
      <c r="X65" s="11">
        <v>2</v>
      </c>
      <c r="Y65" s="12">
        <v>2</v>
      </c>
      <c r="Z65" s="11">
        <v>4</v>
      </c>
      <c r="AA65" s="13">
        <v>9</v>
      </c>
      <c r="AB65" s="11">
        <v>10</v>
      </c>
      <c r="AC65" s="14"/>
    </row>
    <row r="66" spans="1:29" x14ac:dyDescent="0.45">
      <c r="A66" s="9" t="s">
        <v>57</v>
      </c>
      <c r="B66" s="9">
        <v>24</v>
      </c>
      <c r="C66" s="11">
        <v>19</v>
      </c>
      <c r="D66" s="11">
        <v>17</v>
      </c>
      <c r="E66" s="11">
        <v>16</v>
      </c>
      <c r="F66" s="11">
        <v>15</v>
      </c>
      <c r="G66" s="11">
        <v>14</v>
      </c>
      <c r="H66" s="11">
        <v>14</v>
      </c>
      <c r="I66" s="11">
        <v>13</v>
      </c>
      <c r="J66" s="11">
        <v>12</v>
      </c>
      <c r="K66" s="11">
        <v>12</v>
      </c>
      <c r="L66" s="11">
        <v>11</v>
      </c>
      <c r="M66" s="11">
        <v>11</v>
      </c>
      <c r="N66" s="11">
        <v>10</v>
      </c>
      <c r="O66" s="11">
        <v>9</v>
      </c>
      <c r="P66" s="11">
        <v>9</v>
      </c>
      <c r="Q66" s="11">
        <v>8</v>
      </c>
      <c r="R66" s="11">
        <v>7</v>
      </c>
      <c r="S66" s="11">
        <v>7</v>
      </c>
      <c r="T66" s="11">
        <v>5</v>
      </c>
      <c r="U66" s="11">
        <v>4</v>
      </c>
      <c r="V66" s="11">
        <v>2</v>
      </c>
      <c r="W66" s="11">
        <v>2</v>
      </c>
      <c r="X66" s="10"/>
      <c r="Y66" s="12">
        <v>0</v>
      </c>
      <c r="Z66" s="11">
        <v>2</v>
      </c>
      <c r="AA66" s="13">
        <v>7</v>
      </c>
      <c r="AB66" s="11">
        <v>8</v>
      </c>
      <c r="AC66" s="14"/>
    </row>
    <row r="67" spans="1:29" x14ac:dyDescent="0.45">
      <c r="A67" s="9" t="s">
        <v>50</v>
      </c>
      <c r="B67" s="9">
        <v>25</v>
      </c>
      <c r="C67" s="12">
        <v>19</v>
      </c>
      <c r="D67" s="12">
        <v>17</v>
      </c>
      <c r="E67" s="12">
        <v>16</v>
      </c>
      <c r="F67" s="12">
        <v>15</v>
      </c>
      <c r="G67" s="12">
        <v>14</v>
      </c>
      <c r="H67" s="12">
        <v>14</v>
      </c>
      <c r="I67" s="12">
        <v>13</v>
      </c>
      <c r="J67" s="12">
        <v>12</v>
      </c>
      <c r="K67" s="12">
        <v>12</v>
      </c>
      <c r="L67" s="12">
        <v>11</v>
      </c>
      <c r="M67" s="12">
        <v>11</v>
      </c>
      <c r="N67" s="12">
        <v>10</v>
      </c>
      <c r="O67" s="12">
        <v>9</v>
      </c>
      <c r="P67" s="12">
        <v>9</v>
      </c>
      <c r="Q67" s="12">
        <v>8</v>
      </c>
      <c r="R67" s="12">
        <v>7</v>
      </c>
      <c r="S67" s="12">
        <v>7</v>
      </c>
      <c r="T67" s="12">
        <v>5</v>
      </c>
      <c r="U67" s="12">
        <v>4</v>
      </c>
      <c r="V67" s="12">
        <v>2</v>
      </c>
      <c r="W67" s="12">
        <v>2</v>
      </c>
      <c r="X67" s="12">
        <v>0</v>
      </c>
      <c r="Y67" s="10"/>
      <c r="Z67" s="11">
        <v>2</v>
      </c>
      <c r="AA67" s="13">
        <v>7</v>
      </c>
      <c r="AB67" s="11">
        <v>8</v>
      </c>
      <c r="AC67" s="14"/>
    </row>
    <row r="68" spans="1:29" x14ac:dyDescent="0.45">
      <c r="A68" s="9" t="s">
        <v>49</v>
      </c>
      <c r="B68" s="9">
        <v>26</v>
      </c>
      <c r="C68" s="11">
        <v>21</v>
      </c>
      <c r="D68" s="11">
        <v>19</v>
      </c>
      <c r="E68" s="11">
        <v>18</v>
      </c>
      <c r="F68" s="11">
        <v>17</v>
      </c>
      <c r="G68" s="11">
        <v>16</v>
      </c>
      <c r="H68" s="11">
        <v>16</v>
      </c>
      <c r="I68" s="11">
        <v>15</v>
      </c>
      <c r="J68" s="11">
        <v>14</v>
      </c>
      <c r="K68" s="11">
        <v>14</v>
      </c>
      <c r="L68" s="11">
        <v>13</v>
      </c>
      <c r="M68" s="11">
        <v>13</v>
      </c>
      <c r="N68" s="11">
        <v>12</v>
      </c>
      <c r="O68" s="11">
        <v>11</v>
      </c>
      <c r="P68" s="11">
        <v>11</v>
      </c>
      <c r="Q68" s="11">
        <v>10</v>
      </c>
      <c r="R68" s="11">
        <v>9</v>
      </c>
      <c r="S68" s="11">
        <v>9</v>
      </c>
      <c r="T68" s="11">
        <v>7</v>
      </c>
      <c r="U68" s="11">
        <v>6</v>
      </c>
      <c r="V68" s="11">
        <v>4</v>
      </c>
      <c r="W68" s="11">
        <v>4</v>
      </c>
      <c r="X68" s="11">
        <v>2</v>
      </c>
      <c r="Y68" s="11">
        <v>2</v>
      </c>
      <c r="Z68" s="10"/>
      <c r="AA68" s="13">
        <v>5</v>
      </c>
      <c r="AB68" s="11">
        <v>6</v>
      </c>
      <c r="AC68" s="14"/>
    </row>
    <row r="69" spans="1:29" x14ac:dyDescent="0.45">
      <c r="A69" s="9" t="s">
        <v>33</v>
      </c>
      <c r="B69" s="9">
        <v>27</v>
      </c>
      <c r="C69" s="13">
        <v>26</v>
      </c>
      <c r="D69" s="13">
        <v>24</v>
      </c>
      <c r="E69" s="13">
        <v>23</v>
      </c>
      <c r="F69" s="13">
        <v>22</v>
      </c>
      <c r="G69" s="13">
        <v>21</v>
      </c>
      <c r="H69" s="13">
        <v>21</v>
      </c>
      <c r="I69" s="13">
        <v>20</v>
      </c>
      <c r="J69" s="13">
        <v>19</v>
      </c>
      <c r="K69" s="13">
        <v>19</v>
      </c>
      <c r="L69" s="13">
        <v>18</v>
      </c>
      <c r="M69" s="13">
        <v>18</v>
      </c>
      <c r="N69" s="13">
        <v>17</v>
      </c>
      <c r="O69" s="13">
        <v>16</v>
      </c>
      <c r="P69" s="13">
        <v>16</v>
      </c>
      <c r="Q69" s="13">
        <v>15</v>
      </c>
      <c r="R69" s="13">
        <v>14</v>
      </c>
      <c r="S69" s="13">
        <v>14</v>
      </c>
      <c r="T69" s="13">
        <v>12</v>
      </c>
      <c r="U69" s="13">
        <v>11</v>
      </c>
      <c r="V69" s="13">
        <v>9</v>
      </c>
      <c r="W69" s="13">
        <v>9</v>
      </c>
      <c r="X69" s="13">
        <v>7</v>
      </c>
      <c r="Y69" s="13">
        <v>7</v>
      </c>
      <c r="Z69" s="13">
        <v>5</v>
      </c>
      <c r="AA69" s="10"/>
      <c r="AB69" s="11">
        <v>1</v>
      </c>
      <c r="AC69" s="14"/>
    </row>
    <row r="70" spans="1:29" x14ac:dyDescent="0.45">
      <c r="A70" s="9" t="s">
        <v>34</v>
      </c>
      <c r="B70" s="9">
        <v>28</v>
      </c>
      <c r="C70" s="11">
        <v>27</v>
      </c>
      <c r="D70" s="11">
        <v>25</v>
      </c>
      <c r="E70" s="11">
        <v>24</v>
      </c>
      <c r="F70" s="11">
        <v>23</v>
      </c>
      <c r="G70" s="11">
        <v>22</v>
      </c>
      <c r="H70" s="11">
        <v>22</v>
      </c>
      <c r="I70" s="11">
        <v>21</v>
      </c>
      <c r="J70" s="11">
        <v>20</v>
      </c>
      <c r="K70" s="11">
        <v>20</v>
      </c>
      <c r="L70" s="11">
        <v>19</v>
      </c>
      <c r="M70" s="11">
        <v>19</v>
      </c>
      <c r="N70" s="11">
        <v>18</v>
      </c>
      <c r="O70" s="11">
        <v>17</v>
      </c>
      <c r="P70" s="11">
        <v>17</v>
      </c>
      <c r="Q70" s="11">
        <v>16</v>
      </c>
      <c r="R70" s="11">
        <v>15</v>
      </c>
      <c r="S70" s="11">
        <v>15</v>
      </c>
      <c r="T70" s="11">
        <v>13</v>
      </c>
      <c r="U70" s="11">
        <v>12</v>
      </c>
      <c r="V70" s="11">
        <v>10</v>
      </c>
      <c r="W70" s="11">
        <v>10</v>
      </c>
      <c r="X70" s="11">
        <v>8</v>
      </c>
      <c r="Y70" s="11">
        <v>8</v>
      </c>
      <c r="Z70" s="11">
        <v>6</v>
      </c>
      <c r="AA70" s="11">
        <v>1</v>
      </c>
      <c r="AB70" s="10"/>
    </row>
    <row r="71" spans="1:29" ht="15.75" x14ac:dyDescent="0.5">
      <c r="J71" s="15" t="s">
        <v>47</v>
      </c>
    </row>
    <row r="72" spans="1:29" x14ac:dyDescent="0.45">
      <c r="C72" s="16" t="s">
        <v>48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Meldebogen_Langfahrtwettb_m_Anl</vt:lpstr>
      <vt:lpstr>Liste</vt:lpstr>
      <vt:lpstr>Entfernungstabelle</vt:lpstr>
      <vt:lpstr>Meldebogen_Langfahrtwettb_m_Anl!Druckbereich</vt:lpstr>
      <vt:lpstr>Meldebogen_Langfahrtwettb_m_Anl!Drucktitel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Meldebogen­_blanko2014</dc:title>
  <dc:creator>b.luithle@myc-esslingen.de</dc:creator>
  <cp:lastModifiedBy>Jörg Ziegelmüller LVM-BW</cp:lastModifiedBy>
  <cp:revision>0</cp:revision>
  <cp:lastPrinted>2016-12-13T15:39:59Z</cp:lastPrinted>
  <dcterms:created xsi:type="dcterms:W3CDTF">2012-10-19T12:49:23Z</dcterms:created>
  <dcterms:modified xsi:type="dcterms:W3CDTF">2024-01-12T22:28:01Z</dcterms:modified>
</cp:coreProperties>
</file>